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839" activeTab="0"/>
  </bookViews>
  <sheets>
    <sheet name="分流域-打印" sheetId="1" r:id="rId1"/>
    <sheet name="Sheet1" sheetId="2" state="hidden" r:id="rId2"/>
  </sheets>
  <definedNames>
    <definedName name="_xlnm.Print_Titles" localSheetId="0">'分流域-打印'!$3:$5</definedName>
  </definedNames>
  <calcPr fullCalcOnLoad="1"/>
</workbook>
</file>

<file path=xl/sharedStrings.xml><?xml version="1.0" encoding="utf-8"?>
<sst xmlns="http://schemas.openxmlformats.org/spreadsheetml/2006/main" count="320" uniqueCount="169">
  <si>
    <r>
      <t>附件</t>
    </r>
    <r>
      <rPr>
        <sz val="20"/>
        <rFont val="Times New Roman"/>
        <family val="1"/>
      </rPr>
      <t>2</t>
    </r>
  </si>
  <si>
    <r>
      <t>广东省内河港口建设计划表（</t>
    </r>
    <r>
      <rPr>
        <sz val="26"/>
        <rFont val="Times New Roman"/>
        <family val="1"/>
      </rPr>
      <t>2021</t>
    </r>
    <r>
      <rPr>
        <sz val="26"/>
        <rFont val="宋体"/>
        <family val="0"/>
      </rPr>
      <t>—</t>
    </r>
    <r>
      <rPr>
        <sz val="26"/>
        <rFont val="Times New Roman"/>
        <family val="1"/>
      </rPr>
      <t>2025</t>
    </r>
    <r>
      <rPr>
        <sz val="26"/>
        <rFont val="方正小标宋_GBK"/>
        <family val="4"/>
      </rPr>
      <t>年）</t>
    </r>
  </si>
  <si>
    <t>序号</t>
  </si>
  <si>
    <t>港口
名称</t>
  </si>
  <si>
    <t>项目名称</t>
  </si>
  <si>
    <t>建设规模</t>
  </si>
  <si>
    <t>建设年限</t>
  </si>
  <si>
    <t>项目
总投资</t>
  </si>
  <si>
    <t>“十四五”投资</t>
  </si>
  <si>
    <t>项目业主</t>
  </si>
  <si>
    <t>股东方构成（或意向投资方）</t>
  </si>
  <si>
    <t>泊位
性质</t>
  </si>
  <si>
    <t>靠泊
吨级</t>
  </si>
  <si>
    <t>泊位
个数</t>
  </si>
  <si>
    <t>设计能力</t>
  </si>
  <si>
    <t>合计</t>
  </si>
  <si>
    <t>货种</t>
  </si>
  <si>
    <t>DWT</t>
  </si>
  <si>
    <t>小计</t>
  </si>
  <si>
    <t>万吨</t>
  </si>
  <si>
    <t>万TEU</t>
  </si>
  <si>
    <t>开工时间</t>
  </si>
  <si>
    <t>完工时间</t>
  </si>
  <si>
    <t>亿元</t>
  </si>
  <si>
    <t>续建、新建项目30个，合计</t>
  </si>
  <si>
    <t>（一）北江项目9个，小计</t>
  </si>
  <si>
    <t>清远港</t>
  </si>
  <si>
    <t>清远旅游客运码头建设项目（南岸主码头）</t>
  </si>
  <si>
    <t>客运</t>
  </si>
  <si>
    <t>清远市旅游投资集团有限公司</t>
  </si>
  <si>
    <t>市属国资全资</t>
  </si>
  <si>
    <t>清远市北江旅游码头综合开发（一期）项目</t>
  </si>
  <si>
    <t>2021</t>
  </si>
  <si>
    <t>2023</t>
  </si>
  <si>
    <t>明珠码头升级改造工程</t>
  </si>
  <si>
    <t>多用途</t>
  </si>
  <si>
    <t>2020</t>
  </si>
  <si>
    <t>2022</t>
  </si>
  <si>
    <t>清远市蓝海投资顾问有限公司</t>
  </si>
  <si>
    <t>清远港新港公共物流码头</t>
  </si>
  <si>
    <t>暂未确定</t>
  </si>
  <si>
    <t>清远LNG船舶加注示范项目</t>
  </si>
  <si>
    <t>LNG加注泊位</t>
  </si>
  <si>
    <t>中海油广东绿色交通项目组</t>
  </si>
  <si>
    <t>中海石油气电集团</t>
  </si>
  <si>
    <t>清远港石角回歧作业码头</t>
  </si>
  <si>
    <t>通用</t>
  </si>
  <si>
    <t>清远市正隆矿业有限公司</t>
  </si>
  <si>
    <t>民营独资</t>
  </si>
  <si>
    <t>韶关港</t>
  </si>
  <si>
    <t>韶关港乌石综合交通枢纽一期工程</t>
  </si>
  <si>
    <t>散货</t>
  </si>
  <si>
    <t>广东韶关港有限公司</t>
  </si>
  <si>
    <t>广东省电力工业燃料有限公司、广东韶钢松山股份有限公司和韶关市交通投资建设有限公司三方股东出资设立</t>
  </si>
  <si>
    <t>韶关港白土作业区项目</t>
  </si>
  <si>
    <t>韶关市北江国际港务有限公司</t>
  </si>
  <si>
    <t>韶关市港航发展有限公司、广东省港航投资发展有限公司</t>
  </si>
  <si>
    <t>韶关港新港集装箱码头一期工程</t>
  </si>
  <si>
    <t>（二）西江项目9个，小计</t>
  </si>
  <si>
    <t>肇庆港</t>
  </si>
  <si>
    <t>肇庆港新港港区新基湾作业区码头工程</t>
  </si>
  <si>
    <t>肇庆港德庆港区九市通用码头工程</t>
  </si>
  <si>
    <t>通用泊位</t>
  </si>
  <si>
    <t>待定</t>
  </si>
  <si>
    <t>2025</t>
  </si>
  <si>
    <t>西江能源枢纽中心（德庆）项目（一期）</t>
  </si>
  <si>
    <t>德庆西江清洁能源有限公司</t>
  </si>
  <si>
    <t>广东能源集团天然气有限公司、德庆华润燃气有限公司</t>
  </si>
  <si>
    <t>德庆悦城LNG船舶加注示范站</t>
  </si>
  <si>
    <t>肇庆市封开县公用综合码头</t>
  </si>
  <si>
    <t>云浮港</t>
  </si>
  <si>
    <t>广东华润西江发电厂2×660MW“上大压小”超超临界燃煤发电工程项目配套码头工程（首期工程）</t>
  </si>
  <si>
    <t>3000、2000</t>
  </si>
  <si>
    <t>华润电力（云浮）有限公司</t>
  </si>
  <si>
    <t>华润电力投资有限公司</t>
  </si>
  <si>
    <t>云浮港都骑通用码头工程二期（广州云浮国际物流港项目）</t>
  </si>
  <si>
    <t>集装箱\件杂货</t>
  </si>
  <si>
    <t>云浮市港盛港务有限公司</t>
  </si>
  <si>
    <t>广州港股份有限公司、云浮市国资委</t>
  </si>
  <si>
    <t>云浮港六都港区黄湾作业区行达通用码头工程</t>
  </si>
  <si>
    <t>云浮市行达装运有限公司</t>
  </si>
  <si>
    <t>云浮港碧桂园（郁南）新型材料产业基地项目配套码头工程</t>
  </si>
  <si>
    <t>广东鸿业港务有限公司</t>
  </si>
  <si>
    <t>（三）珠三角项目12个，小计</t>
  </si>
  <si>
    <t>佛山港</t>
  </si>
  <si>
    <t>佛山港高明港区高荷码头工程</t>
  </si>
  <si>
    <t>集装箱</t>
  </si>
  <si>
    <t>广东佛山高荷港码头有限公司</t>
  </si>
  <si>
    <t>佛山港了哥山港区本港作业区码头二期工程</t>
  </si>
  <si>
    <t>广东顺控临港开发建设有限公司</t>
  </si>
  <si>
    <t>广州港</t>
  </si>
  <si>
    <t>琶洲港澳客运口岸项目</t>
  </si>
  <si>
    <t>500吨级</t>
  </si>
  <si>
    <t>广州琶洲港澳客运有限公司</t>
  </si>
  <si>
    <t>广东珠江船务有限公司、
广州越新投资有限责任公司</t>
  </si>
  <si>
    <t>中山港</t>
  </si>
  <si>
    <t>中山黄圃LNG船舶加注站</t>
  </si>
  <si>
    <t>油气加注泊位</t>
  </si>
  <si>
    <t>3000（按5000吨级靠泊能力设计）</t>
  </si>
  <si>
    <t>中海石油气电集团广东绿色交通项目组</t>
  </si>
  <si>
    <t>江门港</t>
  </si>
  <si>
    <t>江门港主城港区人才岛通用码头工程</t>
  </si>
  <si>
    <t>中铁建科江门人才岛投资有限公司</t>
  </si>
  <si>
    <t>中铁建独资</t>
  </si>
  <si>
    <t>新会港区博元实业多用途码头工程</t>
  </si>
  <si>
    <t>博元实业有限公司</t>
  </si>
  <si>
    <t>江门市恒达管桩有限公司配套码头项目</t>
  </si>
  <si>
    <t>散杂件</t>
  </si>
  <si>
    <t>2024</t>
  </si>
  <si>
    <t>江门市恒达管桩有限公司</t>
  </si>
  <si>
    <t>新会港区三和码头工程</t>
  </si>
  <si>
    <t>散杂货</t>
  </si>
  <si>
    <t>江门鸿达造船有限公司</t>
  </si>
  <si>
    <t>鹤山东古酱油公司码头扩建工程</t>
  </si>
  <si>
    <t>鹤山市东古酱油有限公司</t>
  </si>
  <si>
    <t>江门市蓬江区合和盛投资有限公司配套码头项目</t>
  </si>
  <si>
    <t>江门市蓬江区合和盛投资有限公司</t>
  </si>
  <si>
    <t>江门港新会港区新财富码头工程</t>
  </si>
  <si>
    <t>江门市崖门新财富环保工业有限公司</t>
  </si>
  <si>
    <t>东莞港</t>
  </si>
  <si>
    <t>东莞中外运石龙码头改扩建工程</t>
  </si>
  <si>
    <t>2019</t>
  </si>
  <si>
    <t>东莞中外运物流有限公司</t>
  </si>
  <si>
    <t>（四）东江项目3个，小计</t>
  </si>
  <si>
    <t>惠州港</t>
  </si>
  <si>
    <t>惠州港东江内河港区源路通码头工程</t>
  </si>
  <si>
    <t>2028</t>
  </si>
  <si>
    <t>惠州市源路通实业发展有限公司</t>
  </si>
  <si>
    <t>惠州仲恺城市发展集团有限公司(意向投资方）</t>
  </si>
  <si>
    <t>河源港</t>
  </si>
  <si>
    <t>河源港源城港区码头</t>
  </si>
  <si>
    <t>河源港古竹码头</t>
  </si>
  <si>
    <t>附表3</t>
  </si>
  <si>
    <t>有关企业港口投资情况表</t>
  </si>
  <si>
    <t>截止2019年底完成投资</t>
  </si>
  <si>
    <t>2020-2022年投资计划</t>
  </si>
  <si>
    <t>项目主体</t>
  </si>
  <si>
    <t>与相关地市政府对接情况</t>
  </si>
  <si>
    <t>关键环节</t>
  </si>
  <si>
    <t>加大投资或力争今年开工的工作措施</t>
  </si>
  <si>
    <t>备注</t>
  </si>
  <si>
    <t>个</t>
  </si>
  <si>
    <t>万吨或万TEU</t>
  </si>
  <si>
    <t>开工时间（月）</t>
  </si>
  <si>
    <t>完工时间（月）</t>
  </si>
  <si>
    <t>一</t>
  </si>
  <si>
    <t>正在营运项目</t>
  </si>
  <si>
    <t>**项目</t>
  </si>
  <si>
    <t>此类项目只填写建设规划、年限、总投资、项目主体和股东方构成。</t>
  </si>
  <si>
    <t xml:space="preserve">二 </t>
  </si>
  <si>
    <t>在建项目</t>
  </si>
  <si>
    <t>需协调解决问题</t>
  </si>
  <si>
    <t>二</t>
  </si>
  <si>
    <t>新建项目</t>
  </si>
  <si>
    <t>2020年6月</t>
  </si>
  <si>
    <t>规划符合性</t>
  </si>
  <si>
    <t>是否符合港口总体规划</t>
  </si>
  <si>
    <t>时间均要求填写到月份。各项目参与本项目格式填写。</t>
  </si>
  <si>
    <t>项目立项</t>
  </si>
  <si>
    <t>完成时间</t>
  </si>
  <si>
    <t>岸线申请</t>
  </si>
  <si>
    <t>初步设计批复</t>
  </si>
  <si>
    <t>施工图设计批复</t>
  </si>
  <si>
    <t>环境评价</t>
  </si>
  <si>
    <t>水利防洪评价</t>
  </si>
  <si>
    <t>航道通航评价</t>
  </si>
  <si>
    <t>其他</t>
  </si>
  <si>
    <t>开工</t>
  </si>
  <si>
    <t>**港</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</si>
</sst>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_);[Red]\(0.0\)"/>
    <numFmt numFmtId="178" formatCode="0_);[Red]\(0\)"/>
    <numFmt numFmtId="179" formatCode="0_ "/>
  </numFmts>
  <fonts count="39">
    <font>
      <sz val="12"/>
      <name val="宋体"/>
      <family val="0"/>
    </font>
    <font>
      <sz val="10"/>
      <name val="宋体"/>
      <family val="0"/>
    </font>
    <font>
      <b/>
      <sz val="10"/>
      <name val="宋体"/>
      <family val="0"/>
    </font>
    <font>
      <sz val="14"/>
      <name val="宋体"/>
      <family val="0"/>
    </font>
    <font>
      <b/>
      <sz val="20"/>
      <name val="宋体"/>
      <family val="0"/>
    </font>
    <font>
      <b/>
      <sz val="12"/>
      <name val="宋体"/>
      <family val="0"/>
    </font>
    <font>
      <sz val="10"/>
      <color indexed="10"/>
      <name val="宋体"/>
      <family val="0"/>
    </font>
    <font>
      <sz val="10"/>
      <color indexed="8"/>
      <name val="宋体"/>
      <family val="0"/>
    </font>
    <font>
      <sz val="20"/>
      <name val="黑体"/>
      <family val="0"/>
    </font>
    <font>
      <sz val="26"/>
      <name val="方正小标宋_GBK"/>
      <family val="4"/>
    </font>
    <font>
      <sz val="14"/>
      <name val="黑体"/>
      <family val="0"/>
    </font>
    <font>
      <b/>
      <sz val="14"/>
      <name val="宋体"/>
      <family val="0"/>
    </font>
    <font>
      <sz val="14"/>
      <name val="Times New Roman"/>
      <family val="1"/>
    </font>
    <font>
      <sz val="14"/>
      <color indexed="8"/>
      <name val="宋体"/>
      <family val="0"/>
    </font>
    <font>
      <sz val="11"/>
      <color indexed="8"/>
      <name val="宋体"/>
      <family val="0"/>
    </font>
    <font>
      <sz val="11"/>
      <color indexed="9"/>
      <name val="宋体"/>
      <family val="0"/>
    </font>
    <font>
      <b/>
      <sz val="13"/>
      <color indexed="56"/>
      <name val="宋体"/>
      <family val="0"/>
    </font>
    <font>
      <sz val="11"/>
      <color indexed="62"/>
      <name val="宋体"/>
      <family val="0"/>
    </font>
    <font>
      <sz val="11"/>
      <color indexed="52"/>
      <name val="宋体"/>
      <family val="0"/>
    </font>
    <font>
      <b/>
      <sz val="15"/>
      <color indexed="56"/>
      <name val="宋体"/>
      <family val="0"/>
    </font>
    <font>
      <sz val="11"/>
      <color indexed="20"/>
      <name val="宋体"/>
      <family val="0"/>
    </font>
    <font>
      <u val="single"/>
      <sz val="12"/>
      <color indexed="12"/>
      <name val="宋体"/>
      <family val="0"/>
    </font>
    <font>
      <u val="single"/>
      <sz val="12"/>
      <color indexed="36"/>
      <name val="宋体"/>
      <family val="0"/>
    </font>
    <font>
      <sz val="9"/>
      <name val="宋体"/>
      <family val="0"/>
    </font>
    <font>
      <b/>
      <sz val="11"/>
      <color indexed="52"/>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1"/>
      <color indexed="63"/>
      <name val="宋体"/>
      <family val="0"/>
    </font>
    <font>
      <b/>
      <sz val="11"/>
      <color indexed="9"/>
      <name val="宋体"/>
      <family val="0"/>
    </font>
    <font>
      <b/>
      <sz val="11"/>
      <color indexed="8"/>
      <name val="宋体"/>
      <family val="0"/>
    </font>
    <font>
      <sz val="11"/>
      <color indexed="17"/>
      <name val="宋体"/>
      <family val="0"/>
    </font>
    <font>
      <sz val="11"/>
      <color indexed="60"/>
      <name val="宋体"/>
      <family val="0"/>
    </font>
    <font>
      <sz val="12"/>
      <name val="Times New Roman"/>
      <family val="1"/>
    </font>
    <font>
      <sz val="10"/>
      <name val="Helv"/>
      <family val="2"/>
    </font>
    <font>
      <sz val="20"/>
      <name val="Times New Roman"/>
      <family val="1"/>
    </font>
    <font>
      <sz val="26"/>
      <name val="Times New Roman"/>
      <family val="1"/>
    </font>
    <font>
      <sz val="26"/>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border>
    <border>
      <left>
        <color indexed="63"/>
      </left>
      <right style="thin"/>
      <top style="thin"/>
      <bottom/>
    </border>
    <border>
      <left style="thin"/>
      <right style="thin"/>
      <top style="thin"/>
      <bottom/>
    </border>
    <border>
      <left style="thin"/>
      <right>
        <color indexed="63"/>
      </right>
      <top/>
      <bottom style="thin"/>
    </border>
    <border>
      <left>
        <color indexed="63"/>
      </left>
      <right style="thin"/>
      <top/>
      <bottom style="thin"/>
    </border>
    <border>
      <left style="thin"/>
      <right style="thin"/>
      <top/>
      <bottom style="thin"/>
    </border>
    <border>
      <left style="thin"/>
      <right style="thin"/>
      <top>
        <color indexed="63"/>
      </top>
      <bottom>
        <color indexed="63"/>
      </bottom>
    </border>
    <border>
      <left style="thin"/>
      <right>
        <color indexed="63"/>
      </right>
      <top>
        <color indexed="63"/>
      </top>
      <bottom>
        <color indexed="63"/>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0" fontId="14" fillId="0" borderId="0">
      <alignment/>
      <protection/>
    </xf>
    <xf numFmtId="41" fontId="0" fillId="0" borderId="0" applyFont="0" applyFill="0" applyBorder="0" applyAlignment="0" applyProtection="0"/>
    <xf numFmtId="0" fontId="14"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9" fillId="0" borderId="3" applyNumberFormat="0" applyFill="0" applyAlignment="0" applyProtection="0"/>
    <xf numFmtId="0" fontId="16" fillId="0" borderId="4" applyNumberFormat="0" applyFill="0" applyAlignment="0" applyProtection="0"/>
    <xf numFmtId="0" fontId="15" fillId="8" borderId="0" applyNumberFormat="0" applyBorder="0" applyAlignment="0" applyProtection="0"/>
    <xf numFmtId="0" fontId="25" fillId="0" borderId="5" applyNumberFormat="0" applyFill="0" applyAlignment="0" applyProtection="0"/>
    <xf numFmtId="0" fontId="15" fillId="9" borderId="0" applyNumberFormat="0" applyBorder="0" applyAlignment="0" applyProtection="0"/>
    <xf numFmtId="0" fontId="29" fillId="10" borderId="6" applyNumberFormat="0" applyAlignment="0" applyProtection="0"/>
    <xf numFmtId="0" fontId="24" fillId="10" borderId="1" applyNumberFormat="0" applyAlignment="0" applyProtection="0"/>
    <xf numFmtId="0" fontId="30" fillId="11" borderId="7" applyNumberFormat="0" applyAlignment="0" applyProtection="0"/>
    <xf numFmtId="0" fontId="14" fillId="3" borderId="0" applyNumberFormat="0" applyBorder="0" applyAlignment="0" applyProtection="0"/>
    <xf numFmtId="0" fontId="15" fillId="12" borderId="0" applyNumberFormat="0" applyBorder="0" applyAlignment="0" applyProtection="0"/>
    <xf numFmtId="0" fontId="18" fillId="0" borderId="8" applyNumberFormat="0" applyFill="0" applyAlignment="0" applyProtection="0"/>
    <xf numFmtId="0" fontId="31" fillId="0" borderId="9" applyNumberFormat="0" applyFill="0" applyAlignment="0" applyProtection="0"/>
    <xf numFmtId="0" fontId="32" fillId="2" borderId="0" applyNumberFormat="0" applyBorder="0" applyAlignment="0" applyProtection="0"/>
    <xf numFmtId="0" fontId="33" fillId="13"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23" fillId="0" borderId="0">
      <alignment vertical="center"/>
      <protection/>
    </xf>
    <xf numFmtId="0" fontId="14" fillId="16"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14" fillId="19" borderId="0" applyNumberFormat="0" applyBorder="0" applyAlignment="0" applyProtection="0"/>
    <xf numFmtId="0" fontId="0" fillId="0" borderId="0">
      <alignment/>
      <protection/>
    </xf>
    <xf numFmtId="0" fontId="14" fillId="19" borderId="0" applyNumberFormat="0" applyBorder="0" applyAlignment="0" applyProtection="0"/>
    <xf numFmtId="0" fontId="15" fillId="20" borderId="0" applyNumberFormat="0" applyBorder="0" applyAlignment="0" applyProtection="0"/>
    <xf numFmtId="0" fontId="14"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4" fillId="22" borderId="0" applyNumberFormat="0" applyBorder="0" applyAlignment="0" applyProtection="0"/>
    <xf numFmtId="0" fontId="15" fillId="23" borderId="0" applyNumberFormat="0" applyBorder="0" applyAlignment="0" applyProtection="0"/>
    <xf numFmtId="0" fontId="34" fillId="0" borderId="0">
      <alignment/>
      <protection/>
    </xf>
    <xf numFmtId="0" fontId="14" fillId="0" borderId="0">
      <alignment vertical="center"/>
      <protection/>
    </xf>
    <xf numFmtId="0" fontId="14" fillId="0" borderId="0">
      <alignment vertical="center"/>
      <protection/>
    </xf>
    <xf numFmtId="0" fontId="35" fillId="0" borderId="0">
      <alignment/>
      <protection/>
    </xf>
    <xf numFmtId="0" fontId="14" fillId="0" borderId="0">
      <alignment/>
      <protection/>
    </xf>
    <xf numFmtId="0" fontId="23" fillId="0" borderId="0">
      <alignment vertical="center"/>
      <protection/>
    </xf>
    <xf numFmtId="0" fontId="0" fillId="0" borderId="0">
      <alignment/>
      <protection/>
    </xf>
    <xf numFmtId="0" fontId="0" fillId="0" borderId="0">
      <alignment/>
      <protection/>
    </xf>
  </cellStyleXfs>
  <cellXfs count="14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1" fillId="0" borderId="0" xfId="0" applyFont="1" applyBorder="1" applyAlignment="1">
      <alignment vertical="center"/>
    </xf>
    <xf numFmtId="0" fontId="1" fillId="0" borderId="0" xfId="0" applyFont="1" applyAlignment="1">
      <alignment horizontal="center" vertical="center"/>
    </xf>
    <xf numFmtId="49" fontId="1" fillId="0" borderId="0" xfId="0" applyNumberFormat="1" applyFont="1" applyAlignment="1">
      <alignment horizontal="center" vertical="center"/>
    </xf>
    <xf numFmtId="176" fontId="1" fillId="0" borderId="0" xfId="0" applyNumberFormat="1" applyFont="1" applyAlignment="1">
      <alignment vertical="center"/>
    </xf>
    <xf numFmtId="0" fontId="3" fillId="0" borderId="0" xfId="0" applyFont="1" applyAlignment="1">
      <alignment horizontal="left" vertical="center"/>
    </xf>
    <xf numFmtId="0" fontId="4" fillId="0" borderId="0" xfId="19" applyFont="1" applyFill="1" applyAlignment="1">
      <alignment horizontal="center" vertical="center"/>
      <protection/>
    </xf>
    <xf numFmtId="0" fontId="1" fillId="0" borderId="10" xfId="0" applyFont="1" applyBorder="1" applyAlignment="1">
      <alignment horizontal="center" vertical="center"/>
    </xf>
    <xf numFmtId="0" fontId="1" fillId="0" borderId="10" xfId="19" applyNumberFormat="1" applyFont="1" applyFill="1" applyBorder="1" applyAlignment="1">
      <alignment horizontal="center" vertical="center" wrapText="1"/>
      <protection/>
    </xf>
    <xf numFmtId="0" fontId="1" fillId="24" borderId="11" xfId="58" applyFont="1" applyFill="1" applyBorder="1" applyAlignment="1">
      <alignment horizontal="center" vertical="center" wrapText="1"/>
      <protection/>
    </xf>
    <xf numFmtId="0" fontId="1" fillId="24" borderId="12" xfId="58" applyFont="1" applyFill="1" applyBorder="1" applyAlignment="1">
      <alignment horizontal="center" vertical="center" wrapText="1"/>
      <protection/>
    </xf>
    <xf numFmtId="0" fontId="1" fillId="24" borderId="13" xfId="58" applyFont="1" applyFill="1" applyBorder="1" applyAlignment="1">
      <alignment horizontal="center" vertical="center" wrapText="1"/>
      <protection/>
    </xf>
    <xf numFmtId="49" fontId="1" fillId="0" borderId="10" xfId="19" applyNumberFormat="1" applyFont="1" applyFill="1" applyBorder="1" applyAlignment="1">
      <alignment horizontal="center" vertical="center" wrapText="1"/>
      <protection/>
    </xf>
    <xf numFmtId="0" fontId="2" fillId="0" borderId="10" xfId="0" applyFont="1" applyBorder="1" applyAlignment="1">
      <alignment horizontal="center" vertical="center"/>
    </xf>
    <xf numFmtId="0" fontId="2" fillId="0" borderId="10" xfId="19" applyNumberFormat="1" applyFont="1" applyFill="1" applyBorder="1" applyAlignment="1">
      <alignment horizontal="center" vertical="center" wrapText="1"/>
      <protection/>
    </xf>
    <xf numFmtId="1" fontId="2" fillId="0" borderId="10" xfId="19" applyNumberFormat="1" applyFont="1" applyFill="1" applyBorder="1" applyAlignment="1">
      <alignment horizontal="center" vertical="center" wrapText="1"/>
      <protection/>
    </xf>
    <xf numFmtId="0" fontId="2" fillId="0" borderId="11" xfId="19" applyNumberFormat="1" applyFont="1" applyFill="1" applyBorder="1" applyAlignment="1">
      <alignment horizontal="center" vertical="center" wrapText="1"/>
      <protection/>
    </xf>
    <xf numFmtId="0" fontId="2" fillId="0" borderId="13" xfId="19" applyNumberFormat="1" applyFont="1" applyFill="1" applyBorder="1" applyAlignment="1">
      <alignment horizontal="center" vertical="center" wrapText="1"/>
      <protection/>
    </xf>
    <xf numFmtId="0" fontId="1" fillId="0" borderId="10" xfId="19" applyFont="1" applyBorder="1" applyAlignment="1">
      <alignment horizontal="center" vertical="center" wrapText="1"/>
      <protection/>
    </xf>
    <xf numFmtId="49" fontId="1" fillId="0" borderId="10" xfId="19" applyNumberFormat="1" applyFont="1" applyBorder="1" applyAlignment="1">
      <alignment horizontal="center" vertical="center" wrapText="1"/>
      <protection/>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2" fillId="0" borderId="16" xfId="19" applyNumberFormat="1" applyFont="1" applyFill="1" applyBorder="1" applyAlignment="1">
      <alignment horizontal="center" vertical="center" wrapText="1"/>
      <protection/>
    </xf>
    <xf numFmtId="0" fontId="1" fillId="0" borderId="16" xfId="19" applyNumberFormat="1" applyFont="1" applyFill="1" applyBorder="1" applyAlignment="1">
      <alignment horizontal="center" vertical="center" wrapText="1"/>
      <protection/>
    </xf>
    <xf numFmtId="49" fontId="1" fillId="0" borderId="16" xfId="19" applyNumberFormat="1" applyFont="1" applyFill="1" applyBorder="1" applyAlignment="1">
      <alignment horizontal="center" vertical="center" wrapText="1"/>
      <protection/>
    </xf>
    <xf numFmtId="0" fontId="2" fillId="0" borderId="17" xfId="19" applyNumberFormat="1" applyFont="1" applyFill="1" applyBorder="1" applyAlignment="1">
      <alignment horizontal="center" vertical="center" wrapText="1"/>
      <protection/>
    </xf>
    <xf numFmtId="0" fontId="2" fillId="0" borderId="18" xfId="19" applyNumberFormat="1" applyFont="1" applyFill="1" applyBorder="1" applyAlignment="1">
      <alignment horizontal="center" vertical="center" wrapText="1"/>
      <protection/>
    </xf>
    <xf numFmtId="0" fontId="2" fillId="0" borderId="19" xfId="19" applyNumberFormat="1" applyFont="1" applyFill="1" applyBorder="1" applyAlignment="1">
      <alignment horizontal="center" vertical="center" wrapText="1"/>
      <protection/>
    </xf>
    <xf numFmtId="1" fontId="2" fillId="0" borderId="19" xfId="19" applyNumberFormat="1" applyFont="1" applyFill="1" applyBorder="1" applyAlignment="1">
      <alignment horizontal="center" vertical="center" wrapText="1"/>
      <protection/>
    </xf>
    <xf numFmtId="0" fontId="1" fillId="0" borderId="16" xfId="0" applyFont="1" applyBorder="1" applyAlignment="1">
      <alignment horizontal="center" vertical="center"/>
    </xf>
    <xf numFmtId="0" fontId="1" fillId="0" borderId="16" xfId="69" applyFont="1" applyBorder="1" applyAlignment="1">
      <alignment horizontal="center" vertical="center" wrapText="1"/>
      <protection/>
    </xf>
    <xf numFmtId="0" fontId="1" fillId="0" borderId="16" xfId="0" applyFont="1" applyBorder="1" applyAlignment="1">
      <alignment horizontal="center" vertical="center" wrapText="1"/>
    </xf>
    <xf numFmtId="1" fontId="1" fillId="0" borderId="16" xfId="0" applyNumberFormat="1" applyFont="1" applyBorder="1" applyAlignment="1">
      <alignment horizontal="center" vertical="center" wrapText="1"/>
    </xf>
    <xf numFmtId="49" fontId="1" fillId="0" borderId="16" xfId="69" applyNumberFormat="1" applyFont="1" applyBorder="1" applyAlignment="1">
      <alignment horizontal="center" vertical="center" wrapText="1"/>
      <protection/>
    </xf>
    <xf numFmtId="0" fontId="1" fillId="0" borderId="20" xfId="0" applyFont="1" applyBorder="1" applyAlignment="1">
      <alignment horizontal="center" vertical="center"/>
    </xf>
    <xf numFmtId="0" fontId="1" fillId="0" borderId="20" xfId="69" applyFont="1" applyBorder="1" applyAlignment="1">
      <alignment horizontal="center" vertical="center" wrapText="1"/>
      <protection/>
    </xf>
    <xf numFmtId="0" fontId="1" fillId="0" borderId="20" xfId="0" applyFont="1" applyBorder="1" applyAlignment="1">
      <alignment horizontal="center" vertical="center" wrapText="1"/>
    </xf>
    <xf numFmtId="1" fontId="1" fillId="0" borderId="20" xfId="0" applyNumberFormat="1" applyFont="1" applyBorder="1" applyAlignment="1">
      <alignment horizontal="center" vertical="center" wrapText="1"/>
    </xf>
    <xf numFmtId="49" fontId="1" fillId="0" borderId="20" xfId="69" applyNumberFormat="1" applyFont="1" applyBorder="1" applyAlignment="1">
      <alignment horizontal="center" vertical="center" wrapText="1"/>
      <protection/>
    </xf>
    <xf numFmtId="0" fontId="1" fillId="0" borderId="19" xfId="0" applyFont="1" applyBorder="1" applyAlignment="1">
      <alignment horizontal="center" vertical="center"/>
    </xf>
    <xf numFmtId="0" fontId="1" fillId="0" borderId="19" xfId="69" applyFont="1" applyBorder="1" applyAlignment="1">
      <alignment horizontal="center" vertical="center" wrapText="1"/>
      <protection/>
    </xf>
    <xf numFmtId="0" fontId="1" fillId="0" borderId="19" xfId="0" applyFont="1" applyBorder="1" applyAlignment="1">
      <alignment horizontal="center" vertical="center" wrapText="1"/>
    </xf>
    <xf numFmtId="1" fontId="1" fillId="0" borderId="19" xfId="0" applyNumberFormat="1" applyFont="1" applyBorder="1" applyAlignment="1">
      <alignment horizontal="center" vertical="center" wrapText="1"/>
    </xf>
    <xf numFmtId="49" fontId="1" fillId="0" borderId="19" xfId="69" applyNumberFormat="1" applyFont="1" applyBorder="1" applyAlignment="1">
      <alignment horizontal="center" vertical="center" wrapText="1"/>
      <protection/>
    </xf>
    <xf numFmtId="0" fontId="1" fillId="0" borderId="10" xfId="69" applyFont="1" applyBorder="1" applyAlignment="1">
      <alignment horizontal="center" vertical="center" wrapText="1"/>
      <protection/>
    </xf>
    <xf numFmtId="0" fontId="1" fillId="0" borderId="10" xfId="0" applyFont="1" applyBorder="1" applyAlignment="1">
      <alignment horizontal="center" vertical="center" wrapText="1"/>
    </xf>
    <xf numFmtId="1" fontId="1" fillId="0" borderId="10" xfId="0" applyNumberFormat="1" applyFont="1" applyBorder="1" applyAlignment="1">
      <alignment horizontal="center" vertical="center" wrapText="1"/>
    </xf>
    <xf numFmtId="49" fontId="1" fillId="0" borderId="10" xfId="69" applyNumberFormat="1" applyFont="1" applyBorder="1" applyAlignment="1">
      <alignment horizontal="center" vertical="center" wrapText="1"/>
      <protection/>
    </xf>
    <xf numFmtId="176" fontId="1" fillId="0" borderId="10" xfId="19" applyNumberFormat="1" applyFont="1" applyFill="1" applyBorder="1" applyAlignment="1">
      <alignment horizontal="center" vertical="center" wrapText="1"/>
      <protection/>
    </xf>
    <xf numFmtId="0" fontId="1" fillId="0" borderId="11" xfId="19" applyNumberFormat="1" applyFont="1" applyFill="1" applyBorder="1" applyAlignment="1">
      <alignment horizontal="center" vertical="center" wrapText="1"/>
      <protection/>
    </xf>
    <xf numFmtId="0" fontId="1" fillId="0" borderId="12" xfId="19" applyNumberFormat="1" applyFont="1" applyFill="1" applyBorder="1" applyAlignment="1">
      <alignment horizontal="center" vertical="center" wrapText="1"/>
      <protection/>
    </xf>
    <xf numFmtId="0" fontId="1" fillId="0" borderId="13" xfId="19" applyNumberFormat="1" applyFont="1" applyFill="1" applyBorder="1" applyAlignment="1">
      <alignment horizontal="center" vertical="center" wrapText="1"/>
      <protection/>
    </xf>
    <xf numFmtId="0" fontId="1" fillId="0" borderId="14" xfId="19" applyNumberFormat="1" applyFont="1" applyFill="1" applyBorder="1" applyAlignment="1">
      <alignment horizontal="center" vertical="center" wrapText="1"/>
      <protection/>
    </xf>
    <xf numFmtId="0" fontId="1" fillId="0" borderId="21" xfId="19" applyNumberFormat="1" applyFont="1" applyFill="1" applyBorder="1" applyAlignment="1">
      <alignment horizontal="center" vertical="center" wrapText="1"/>
      <protection/>
    </xf>
    <xf numFmtId="177" fontId="2" fillId="0" borderId="10" xfId="19" applyNumberFormat="1" applyFont="1" applyFill="1" applyBorder="1" applyAlignment="1">
      <alignment horizontal="center" vertical="center" wrapText="1"/>
      <protection/>
    </xf>
    <xf numFmtId="177" fontId="1" fillId="0" borderId="10" xfId="19" applyNumberFormat="1" applyFont="1" applyBorder="1" applyAlignment="1">
      <alignment horizontal="center" vertical="center" wrapText="1"/>
      <protection/>
    </xf>
    <xf numFmtId="178" fontId="1" fillId="0" borderId="10" xfId="19" applyNumberFormat="1" applyFont="1" applyBorder="1" applyAlignment="1">
      <alignment horizontal="center" vertical="center" wrapText="1"/>
      <protection/>
    </xf>
    <xf numFmtId="177" fontId="1" fillId="0" borderId="10" xfId="19" applyNumberFormat="1" applyFont="1" applyFill="1" applyBorder="1" applyAlignment="1">
      <alignment horizontal="center" vertical="center" wrapText="1"/>
      <protection/>
    </xf>
    <xf numFmtId="176" fontId="1" fillId="0" borderId="10" xfId="19" applyNumberFormat="1" applyFont="1" applyBorder="1" applyAlignment="1">
      <alignment horizontal="center" vertical="center" wrapText="1"/>
      <protection/>
    </xf>
    <xf numFmtId="177" fontId="1" fillId="0" borderId="16" xfId="19" applyNumberFormat="1" applyFont="1" applyFill="1" applyBorder="1" applyAlignment="1">
      <alignment horizontal="center" vertical="center" wrapText="1"/>
      <protection/>
    </xf>
    <xf numFmtId="176" fontId="1" fillId="0" borderId="16" xfId="19" applyNumberFormat="1" applyFont="1" applyBorder="1" applyAlignment="1">
      <alignment horizontal="center" vertical="center" wrapText="1"/>
      <protection/>
    </xf>
    <xf numFmtId="0" fontId="1" fillId="0" borderId="16" xfId="19" applyFont="1" applyBorder="1" applyAlignment="1">
      <alignment horizontal="center" vertical="center" wrapText="1"/>
      <protection/>
    </xf>
    <xf numFmtId="177" fontId="1" fillId="0" borderId="16" xfId="0" applyNumberFormat="1" applyFont="1" applyBorder="1" applyAlignment="1">
      <alignment horizontal="center" vertical="center" wrapText="1"/>
    </xf>
    <xf numFmtId="179" fontId="1" fillId="0" borderId="16" xfId="69" applyNumberFormat="1" applyFont="1" applyBorder="1" applyAlignment="1">
      <alignment horizontal="center" vertical="center" wrapText="1"/>
      <protection/>
    </xf>
    <xf numFmtId="177" fontId="1" fillId="0" borderId="20" xfId="0" applyNumberFormat="1" applyFont="1" applyBorder="1" applyAlignment="1">
      <alignment horizontal="center" vertical="center" wrapText="1"/>
    </xf>
    <xf numFmtId="179" fontId="1" fillId="0" borderId="20" xfId="69" applyNumberFormat="1" applyFont="1" applyBorder="1" applyAlignment="1">
      <alignment horizontal="center" vertical="center" wrapText="1"/>
      <protection/>
    </xf>
    <xf numFmtId="177" fontId="1" fillId="0" borderId="19" xfId="0" applyNumberFormat="1" applyFont="1" applyBorder="1" applyAlignment="1">
      <alignment horizontal="center" vertical="center" wrapText="1"/>
    </xf>
    <xf numFmtId="179" fontId="1" fillId="0" borderId="19" xfId="69" applyNumberFormat="1" applyFont="1" applyBorder="1" applyAlignment="1">
      <alignment horizontal="center" vertical="center" wrapText="1"/>
      <protection/>
    </xf>
    <xf numFmtId="177" fontId="1" fillId="0" borderId="10" xfId="0" applyNumberFormat="1" applyFont="1" applyBorder="1" applyAlignment="1">
      <alignment horizontal="center" vertical="center" wrapText="1"/>
    </xf>
    <xf numFmtId="179" fontId="1" fillId="0" borderId="10" xfId="69" applyNumberFormat="1" applyFont="1" applyBorder="1" applyAlignment="1">
      <alignment horizontal="center" vertical="center" wrapText="1"/>
      <protection/>
    </xf>
    <xf numFmtId="0" fontId="2" fillId="0" borderId="10" xfId="19" applyNumberFormat="1" applyFont="1" applyFill="1" applyBorder="1" applyAlignment="1">
      <alignment vertical="center" wrapText="1"/>
      <protection/>
    </xf>
    <xf numFmtId="0" fontId="2" fillId="0" borderId="10" xfId="0" applyFont="1" applyBorder="1" applyAlignment="1">
      <alignment vertical="center" wrapText="1"/>
    </xf>
    <xf numFmtId="0" fontId="1" fillId="0" borderId="20" xfId="19" applyNumberFormat="1" applyFont="1" applyFill="1" applyBorder="1" applyAlignment="1">
      <alignment vertical="center" wrapText="1"/>
      <protection/>
    </xf>
    <xf numFmtId="0" fontId="5" fillId="0" borderId="16" xfId="19" applyNumberFormat="1" applyFont="1" applyFill="1" applyBorder="1" applyAlignment="1">
      <alignment horizontal="center" vertical="center" wrapText="1"/>
      <protection/>
    </xf>
    <xf numFmtId="0" fontId="5" fillId="0" borderId="20" xfId="19" applyNumberFormat="1" applyFont="1" applyFill="1" applyBorder="1" applyAlignment="1">
      <alignment horizontal="center" vertical="center" wrapText="1"/>
      <protection/>
    </xf>
    <xf numFmtId="0" fontId="1" fillId="0" borderId="16"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19" xfId="0" applyFont="1" applyBorder="1" applyAlignment="1">
      <alignment horizontal="center" vertical="center" wrapText="1"/>
    </xf>
    <xf numFmtId="0" fontId="1" fillId="0" borderId="19" xfId="19" applyNumberFormat="1" applyFont="1" applyFill="1" applyBorder="1" applyAlignment="1">
      <alignment horizontal="center" vertical="center" wrapText="1"/>
      <protection/>
    </xf>
    <xf numFmtId="0" fontId="5" fillId="0" borderId="19" xfId="19" applyNumberFormat="1" applyFont="1" applyFill="1" applyBorder="1" applyAlignment="1">
      <alignment horizontal="center" vertical="center" wrapText="1"/>
      <protection/>
    </xf>
    <xf numFmtId="0" fontId="5" fillId="0" borderId="10" xfId="19" applyNumberFormat="1" applyFont="1" applyFill="1" applyBorder="1" applyAlignment="1">
      <alignment horizontal="center" vertical="center" wrapText="1"/>
      <protection/>
    </xf>
    <xf numFmtId="0" fontId="2" fillId="0" borderId="0" xfId="0" applyFont="1" applyAlignment="1">
      <alignment vertical="center" wrapText="1"/>
    </xf>
    <xf numFmtId="0" fontId="1" fillId="0" borderId="0" xfId="0" applyFont="1" applyAlignment="1">
      <alignment vertical="center" wrapText="1"/>
    </xf>
    <xf numFmtId="0" fontId="6" fillId="0" borderId="0" xfId="0" applyFont="1" applyAlignment="1">
      <alignment vertical="center" wrapText="1"/>
    </xf>
    <xf numFmtId="0" fontId="1" fillId="0" borderId="0" xfId="0" applyFont="1" applyFill="1" applyAlignment="1">
      <alignment vertical="center" wrapText="1"/>
    </xf>
    <xf numFmtId="0" fontId="7" fillId="0" borderId="0" xfId="0" applyFont="1" applyAlignment="1">
      <alignment vertical="center" wrapText="1"/>
    </xf>
    <xf numFmtId="0" fontId="7" fillId="0" borderId="0" xfId="0" applyFont="1" applyFill="1" applyAlignment="1">
      <alignment vertical="center" wrapText="1"/>
    </xf>
    <xf numFmtId="0" fontId="1" fillId="0" borderId="0" xfId="0" applyFont="1" applyAlignment="1">
      <alignment vertical="center"/>
    </xf>
    <xf numFmtId="0" fontId="1" fillId="0" borderId="0" xfId="0" applyFont="1" applyAlignment="1">
      <alignment horizontal="center" vertical="center" wrapText="1"/>
    </xf>
    <xf numFmtId="178" fontId="1"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176" fontId="1" fillId="0" borderId="0" xfId="0" applyNumberFormat="1" applyFont="1" applyAlignment="1">
      <alignment vertical="center" wrapText="1"/>
    </xf>
    <xf numFmtId="0" fontId="1" fillId="0" borderId="0" xfId="0" applyFont="1" applyAlignment="1">
      <alignment horizontal="left" vertical="center" wrapText="1"/>
    </xf>
    <xf numFmtId="0" fontId="6" fillId="0" borderId="0" xfId="0" applyFont="1" applyAlignment="1">
      <alignment horizontal="left" vertical="center" wrapText="1"/>
    </xf>
    <xf numFmtId="0" fontId="8" fillId="0" borderId="0" xfId="0" applyNumberFormat="1" applyFont="1" applyFill="1" applyAlignment="1">
      <alignment horizontal="left" vertical="center" wrapText="1"/>
    </xf>
    <xf numFmtId="0" fontId="9" fillId="0" borderId="0" xfId="19" applyNumberFormat="1" applyFont="1" applyFill="1" applyAlignment="1">
      <alignment horizontal="center" vertical="center" wrapText="1"/>
      <protection/>
    </xf>
    <xf numFmtId="0" fontId="10" fillId="0" borderId="10" xfId="0" applyFont="1" applyFill="1" applyBorder="1" applyAlignment="1">
      <alignment horizontal="center" vertical="center" wrapText="1"/>
    </xf>
    <xf numFmtId="0" fontId="10" fillId="0" borderId="10" xfId="19" applyNumberFormat="1" applyFont="1" applyFill="1" applyBorder="1" applyAlignment="1">
      <alignment horizontal="center" vertical="center" wrapText="1"/>
      <protection/>
    </xf>
    <xf numFmtId="0" fontId="10" fillId="0" borderId="10" xfId="58" applyFont="1" applyFill="1" applyBorder="1" applyAlignment="1">
      <alignment horizontal="center" vertical="center" wrapText="1"/>
      <protection/>
    </xf>
    <xf numFmtId="178" fontId="10" fillId="0" borderId="10" xfId="19" applyNumberFormat="1" applyFont="1" applyFill="1" applyBorder="1" applyAlignment="1">
      <alignment horizontal="center" vertical="center" wrapText="1"/>
      <protection/>
    </xf>
    <xf numFmtId="0" fontId="11" fillId="0" borderId="10" xfId="0" applyFont="1" applyFill="1" applyBorder="1" applyAlignment="1">
      <alignment horizontal="center" vertical="center" wrapText="1"/>
    </xf>
    <xf numFmtId="178" fontId="11" fillId="0" borderId="10" xfId="19" applyNumberFormat="1" applyFont="1" applyFill="1" applyBorder="1" applyAlignment="1">
      <alignment horizontal="center" vertical="center" wrapText="1"/>
      <protection/>
    </xf>
    <xf numFmtId="178" fontId="11"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72" applyFont="1" applyFill="1" applyBorder="1" applyAlignment="1">
      <alignment horizontal="center" vertical="center" wrapText="1"/>
      <protection/>
    </xf>
    <xf numFmtId="178" fontId="3" fillId="0" borderId="10" xfId="72" applyNumberFormat="1" applyFont="1" applyFill="1" applyBorder="1" applyAlignment="1">
      <alignment horizontal="center" vertical="center" wrapText="1"/>
      <protection/>
    </xf>
    <xf numFmtId="0" fontId="3" fillId="0" borderId="10" xfId="69" applyFont="1" applyFill="1" applyBorder="1" applyAlignment="1">
      <alignment horizontal="center" vertical="center" wrapText="1"/>
      <protection/>
    </xf>
    <xf numFmtId="178" fontId="3" fillId="0" borderId="10" xfId="69" applyNumberFormat="1" applyFont="1" applyFill="1" applyBorder="1" applyAlignment="1">
      <alignment horizontal="center" vertical="center" wrapText="1"/>
      <protection/>
    </xf>
    <xf numFmtId="178" fontId="3" fillId="0" borderId="10" xfId="0" applyNumberFormat="1" applyFont="1" applyFill="1" applyBorder="1" applyAlignment="1">
      <alignment horizontal="center" vertical="center" wrapText="1"/>
    </xf>
    <xf numFmtId="179" fontId="3" fillId="0" borderId="10" xfId="0" applyNumberFormat="1" applyFont="1" applyFill="1" applyBorder="1" applyAlignment="1">
      <alignment horizontal="center" vertical="center" wrapText="1"/>
    </xf>
    <xf numFmtId="0" fontId="3" fillId="0" borderId="10" xfId="71" applyFont="1" applyFill="1" applyBorder="1" applyAlignment="1">
      <alignment horizontal="center" vertical="center" wrapText="1"/>
      <protection/>
    </xf>
    <xf numFmtId="0" fontId="3" fillId="0" borderId="10" xfId="70" applyFont="1" applyFill="1" applyBorder="1" applyAlignment="1">
      <alignment horizontal="center" vertical="center" wrapText="1"/>
      <protection/>
    </xf>
    <xf numFmtId="1" fontId="3" fillId="0" borderId="10" xfId="0" applyNumberFormat="1" applyFont="1" applyFill="1" applyBorder="1" applyAlignment="1">
      <alignment horizontal="center" vertical="center" wrapText="1"/>
    </xf>
    <xf numFmtId="0" fontId="3" fillId="0" borderId="10" xfId="19" applyFont="1" applyFill="1" applyBorder="1" applyAlignment="1">
      <alignment horizontal="center" vertical="center" wrapText="1"/>
      <protection/>
    </xf>
    <xf numFmtId="178" fontId="3" fillId="0" borderId="10" xfId="19" applyNumberFormat="1" applyFont="1" applyFill="1" applyBorder="1" applyAlignment="1">
      <alignment horizontal="center" vertical="center" wrapText="1"/>
      <protection/>
    </xf>
    <xf numFmtId="177"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49" fontId="10" fillId="0" borderId="10" xfId="19" applyNumberFormat="1" applyFont="1" applyFill="1" applyBorder="1" applyAlignment="1">
      <alignment horizontal="center" vertical="center" wrapText="1"/>
      <protection/>
    </xf>
    <xf numFmtId="176" fontId="10" fillId="0" borderId="10" xfId="19" applyNumberFormat="1" applyFont="1" applyFill="1" applyBorder="1" applyAlignment="1">
      <alignment horizontal="center" vertical="center" wrapText="1"/>
      <protection/>
    </xf>
    <xf numFmtId="0" fontId="10" fillId="0" borderId="11" xfId="19" applyNumberFormat="1" applyFont="1" applyFill="1" applyBorder="1" applyAlignment="1">
      <alignment horizontal="center" vertical="center" wrapText="1"/>
      <protection/>
    </xf>
    <xf numFmtId="0" fontId="10" fillId="0" borderId="12" xfId="19" applyNumberFormat="1" applyFont="1" applyFill="1" applyBorder="1" applyAlignment="1">
      <alignment horizontal="center" vertical="center" wrapText="1"/>
      <protection/>
    </xf>
    <xf numFmtId="0" fontId="12" fillId="0" borderId="10" xfId="19" applyNumberFormat="1" applyFont="1" applyFill="1" applyBorder="1" applyAlignment="1">
      <alignment horizontal="center" vertical="center" wrapText="1"/>
      <protection/>
    </xf>
    <xf numFmtId="49" fontId="11"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177" fontId="3" fillId="0" borderId="10" xfId="19" applyNumberFormat="1" applyFont="1" applyFill="1" applyBorder="1" applyAlignment="1">
      <alignment horizontal="center" vertical="center" wrapText="1"/>
      <protection/>
    </xf>
    <xf numFmtId="177" fontId="3" fillId="0" borderId="10" xfId="69" applyNumberFormat="1" applyFont="1" applyFill="1" applyBorder="1" applyAlignment="1">
      <alignment horizontal="center" vertical="center" wrapText="1"/>
      <protection/>
    </xf>
    <xf numFmtId="49" fontId="3" fillId="0" borderId="10" xfId="0" applyNumberFormat="1" applyFont="1" applyFill="1" applyBorder="1" applyAlignment="1">
      <alignment horizontal="center" vertical="center" wrapText="1"/>
    </xf>
    <xf numFmtId="49" fontId="3" fillId="0" borderId="10" xfId="69" applyNumberFormat="1" applyFont="1" applyFill="1" applyBorder="1" applyAlignment="1">
      <alignment horizontal="center" vertical="center" wrapText="1"/>
      <protection/>
    </xf>
    <xf numFmtId="177" fontId="3" fillId="0" borderId="10" xfId="50" applyNumberFormat="1" applyFont="1" applyFill="1" applyBorder="1" applyAlignment="1">
      <alignment horizontal="center" vertical="center" wrapText="1"/>
      <protection/>
    </xf>
    <xf numFmtId="177" fontId="13" fillId="0" borderId="10" xfId="50" applyNumberFormat="1" applyFont="1" applyBorder="1" applyAlignment="1">
      <alignment horizontal="center" vertical="center" wrapText="1"/>
      <protection/>
    </xf>
    <xf numFmtId="0" fontId="3" fillId="0" borderId="10" xfId="19" applyNumberFormat="1" applyFont="1" applyFill="1" applyBorder="1" applyAlignment="1">
      <alignment horizontal="center" vertical="center" wrapText="1"/>
      <protection/>
    </xf>
    <xf numFmtId="176" fontId="3" fillId="0" borderId="10" xfId="0" applyNumberFormat="1" applyFont="1" applyFill="1" applyBorder="1" applyAlignment="1">
      <alignment horizontal="center" vertical="center" wrapText="1"/>
    </xf>
    <xf numFmtId="0" fontId="3" fillId="0" borderId="10" xfId="69" applyNumberFormat="1" applyFont="1" applyFill="1" applyBorder="1" applyAlignment="1">
      <alignment horizontal="center" vertical="center" wrapText="1"/>
      <protection/>
    </xf>
    <xf numFmtId="177" fontId="3" fillId="0" borderId="16" xfId="0" applyNumberFormat="1" applyFont="1" applyFill="1" applyBorder="1" applyAlignment="1">
      <alignment horizontal="center" vertical="center" wrapText="1"/>
    </xf>
    <xf numFmtId="49" fontId="3" fillId="0" borderId="10" xfId="19" applyNumberFormat="1" applyFont="1" applyFill="1" applyBorder="1" applyAlignment="1">
      <alignment horizontal="center" vertical="center" wrapText="1"/>
      <protection/>
    </xf>
    <xf numFmtId="0" fontId="10" fillId="0" borderId="13" xfId="19" applyNumberFormat="1" applyFont="1" applyFill="1" applyBorder="1" applyAlignment="1">
      <alignment horizontal="center" vertical="center" wrapText="1"/>
      <protection/>
    </xf>
    <xf numFmtId="0" fontId="11" fillId="0" borderId="10" xfId="19" applyNumberFormat="1" applyFont="1" applyFill="1" applyBorder="1" applyAlignment="1">
      <alignment horizontal="center" vertical="center" wrapText="1"/>
      <protection/>
    </xf>
    <xf numFmtId="179" fontId="3" fillId="0" borderId="10" xfId="69" applyNumberFormat="1" applyFont="1" applyFill="1" applyBorder="1" applyAlignment="1">
      <alignment horizontal="center" vertical="center" wrapText="1"/>
      <protection/>
    </xf>
  </cellXfs>
  <cellStyles count="60">
    <cellStyle name="Normal" xfId="0"/>
    <cellStyle name="Currency [0]" xfId="15"/>
    <cellStyle name="20% - 强调文字颜色 3" xfId="16"/>
    <cellStyle name="输入" xfId="17"/>
    <cellStyle name="Currency" xfId="18"/>
    <cellStyle name="常规_附表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_表10 广东省“十三五”规划重大工程项目实施进度_7"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常规_沿海港口“九五”建设情况表"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11" xfId="66"/>
    <cellStyle name="常规 2" xfId="67"/>
    <cellStyle name="常规 3" xfId="68"/>
    <cellStyle name="常规 2_沿海" xfId="69"/>
    <cellStyle name="常规 4" xfId="70"/>
    <cellStyle name="常规_表10 广东省“十三五”规划重大工程项目实施进度_6" xfId="71"/>
    <cellStyle name="常规_辽宁去长沙修改后附表(吴）05.4.25" xfId="72"/>
    <cellStyle name="常规沿海港口“九五”建设情况表"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43"/>
  <sheetViews>
    <sheetView tabSelected="1" view="pageBreakPreview" zoomScale="85" zoomScaleNormal="85" zoomScaleSheetLayoutView="85" workbookViewId="0" topLeftCell="A1">
      <pane ySplit="6" topLeftCell="A10" activePane="bottomLeft" state="frozen"/>
      <selection pane="bottomLeft" activeCell="U15" sqref="U15"/>
    </sheetView>
  </sheetViews>
  <sheetFormatPr defaultColWidth="20.625" defaultRowHeight="14.25"/>
  <cols>
    <col min="1" max="1" width="5.875" style="90" customWidth="1"/>
    <col min="2" max="2" width="3.375" style="90" customWidth="1"/>
    <col min="3" max="3" width="26.00390625" style="84" customWidth="1"/>
    <col min="4" max="4" width="4.625" style="84" customWidth="1"/>
    <col min="5" max="5" width="7.875" style="90" customWidth="1"/>
    <col min="6" max="6" width="7.125" style="91" customWidth="1"/>
    <col min="7" max="7" width="8.50390625" style="91" customWidth="1"/>
    <col min="8" max="8" width="7.125" style="90" customWidth="1"/>
    <col min="9" max="10" width="6.625" style="92" customWidth="1"/>
    <col min="11" max="12" width="7.875" style="93" customWidth="1"/>
    <col min="13" max="13" width="7.875" style="84" customWidth="1"/>
    <col min="14" max="17" width="7.125" style="84" customWidth="1"/>
    <col min="18" max="18" width="22.25390625" style="90" customWidth="1"/>
    <col min="19" max="19" width="33.375" style="90" customWidth="1"/>
    <col min="20" max="20" width="9.50390625" style="90" customWidth="1"/>
    <col min="21" max="21" width="10.75390625" style="90" customWidth="1"/>
    <col min="22" max="22" width="18.75390625" style="90" customWidth="1"/>
    <col min="23" max="23" width="10.50390625" style="90" customWidth="1"/>
    <col min="24" max="24" width="18.75390625" style="94" customWidth="1"/>
    <col min="25" max="25" width="16.00390625" style="94" customWidth="1"/>
    <col min="26" max="26" width="15.25390625" style="94" customWidth="1"/>
    <col min="27" max="27" width="9.875" style="95" customWidth="1"/>
    <col min="28" max="16384" width="8.75390625" style="84" bestFit="1" customWidth="1"/>
  </cols>
  <sheetData>
    <row r="1" spans="1:27" ht="25.5">
      <c r="A1" s="96" t="s">
        <v>0</v>
      </c>
      <c r="B1" s="96"/>
      <c r="C1" s="96"/>
      <c r="D1" s="96"/>
      <c r="E1" s="96"/>
      <c r="F1" s="96"/>
      <c r="G1" s="96"/>
      <c r="H1" s="96"/>
      <c r="I1" s="96"/>
      <c r="J1" s="96"/>
      <c r="K1" s="96"/>
      <c r="L1" s="96"/>
      <c r="M1" s="96"/>
      <c r="N1" s="96"/>
      <c r="O1" s="96"/>
      <c r="P1" s="96"/>
      <c r="Q1" s="96"/>
      <c r="R1" s="96"/>
      <c r="S1" s="96"/>
      <c r="T1" s="84"/>
      <c r="U1" s="84"/>
      <c r="V1" s="84"/>
      <c r="W1" s="84"/>
      <c r="X1" s="84"/>
      <c r="Y1" s="84"/>
      <c r="Z1" s="84"/>
      <c r="AA1" s="84"/>
    </row>
    <row r="2" spans="1:27" ht="39.75" customHeight="1">
      <c r="A2" s="97" t="s">
        <v>1</v>
      </c>
      <c r="B2" s="97"/>
      <c r="C2" s="97"/>
      <c r="D2" s="97"/>
      <c r="E2" s="97"/>
      <c r="F2" s="97"/>
      <c r="G2" s="97"/>
      <c r="H2" s="97"/>
      <c r="I2" s="97"/>
      <c r="J2" s="97"/>
      <c r="K2" s="97"/>
      <c r="L2" s="97"/>
      <c r="M2" s="97"/>
      <c r="N2" s="97"/>
      <c r="O2" s="97"/>
      <c r="P2" s="97"/>
      <c r="Q2" s="97"/>
      <c r="R2" s="97"/>
      <c r="S2" s="97"/>
      <c r="T2" s="84"/>
      <c r="U2" s="84"/>
      <c r="V2" s="84"/>
      <c r="W2" s="84"/>
      <c r="X2" s="84"/>
      <c r="Y2" s="84"/>
      <c r="Z2" s="84"/>
      <c r="AA2" s="84"/>
    </row>
    <row r="3" spans="1:27" ht="18.75">
      <c r="A3" s="98" t="s">
        <v>2</v>
      </c>
      <c r="B3" s="99" t="s">
        <v>3</v>
      </c>
      <c r="C3" s="99" t="s">
        <v>4</v>
      </c>
      <c r="D3" s="100" t="s">
        <v>5</v>
      </c>
      <c r="E3" s="100"/>
      <c r="F3" s="100"/>
      <c r="G3" s="100"/>
      <c r="H3" s="100"/>
      <c r="I3" s="119" t="s">
        <v>6</v>
      </c>
      <c r="J3" s="119"/>
      <c r="K3" s="120" t="s">
        <v>7</v>
      </c>
      <c r="L3" s="121" t="s">
        <v>8</v>
      </c>
      <c r="M3" s="122"/>
      <c r="N3" s="122"/>
      <c r="O3" s="122"/>
      <c r="P3" s="122"/>
      <c r="Q3" s="137"/>
      <c r="R3" s="99" t="s">
        <v>9</v>
      </c>
      <c r="S3" s="99" t="s">
        <v>10</v>
      </c>
      <c r="T3" s="84"/>
      <c r="U3" s="84"/>
      <c r="V3" s="84"/>
      <c r="W3" s="84"/>
      <c r="X3" s="84"/>
      <c r="Y3" s="84"/>
      <c r="Z3" s="84"/>
      <c r="AA3" s="84"/>
    </row>
    <row r="4" spans="1:19" s="83" customFormat="1" ht="75">
      <c r="A4" s="98"/>
      <c r="B4" s="99"/>
      <c r="C4" s="99"/>
      <c r="D4" s="99" t="s">
        <v>11</v>
      </c>
      <c r="E4" s="99" t="s">
        <v>12</v>
      </c>
      <c r="F4" s="101" t="s">
        <v>13</v>
      </c>
      <c r="G4" s="99" t="s">
        <v>14</v>
      </c>
      <c r="H4" s="99"/>
      <c r="I4" s="119"/>
      <c r="J4" s="119"/>
      <c r="K4" s="120"/>
      <c r="L4" s="120" t="s">
        <v>15</v>
      </c>
      <c r="M4" s="123">
        <v>2021</v>
      </c>
      <c r="N4" s="123">
        <v>2022</v>
      </c>
      <c r="O4" s="123">
        <v>2023</v>
      </c>
      <c r="P4" s="123">
        <v>2024</v>
      </c>
      <c r="Q4" s="123">
        <v>2025</v>
      </c>
      <c r="R4" s="99"/>
      <c r="S4" s="99"/>
    </row>
    <row r="5" spans="1:19" s="83" customFormat="1" ht="37.5">
      <c r="A5" s="98"/>
      <c r="B5" s="99"/>
      <c r="C5" s="99"/>
      <c r="D5" s="99" t="s">
        <v>16</v>
      </c>
      <c r="E5" s="99" t="s">
        <v>17</v>
      </c>
      <c r="F5" s="101" t="s">
        <v>18</v>
      </c>
      <c r="G5" s="101" t="s">
        <v>19</v>
      </c>
      <c r="H5" s="99" t="s">
        <v>20</v>
      </c>
      <c r="I5" s="119" t="s">
        <v>21</v>
      </c>
      <c r="J5" s="119" t="s">
        <v>22</v>
      </c>
      <c r="K5" s="120" t="s">
        <v>23</v>
      </c>
      <c r="L5" s="120" t="s">
        <v>23</v>
      </c>
      <c r="M5" s="99" t="s">
        <v>23</v>
      </c>
      <c r="N5" s="99" t="s">
        <v>23</v>
      </c>
      <c r="O5" s="99" t="s">
        <v>23</v>
      </c>
      <c r="P5" s="99" t="s">
        <v>23</v>
      </c>
      <c r="Q5" s="99" t="s">
        <v>23</v>
      </c>
      <c r="R5" s="99"/>
      <c r="S5" s="99"/>
    </row>
    <row r="6" spans="1:19" s="83" customFormat="1" ht="18.75">
      <c r="A6" s="102" t="s">
        <v>24</v>
      </c>
      <c r="B6" s="102"/>
      <c r="C6" s="102"/>
      <c r="D6" s="102"/>
      <c r="E6" s="102"/>
      <c r="F6" s="103">
        <f>F7+F17+F27</f>
        <v>156</v>
      </c>
      <c r="G6" s="103">
        <f aca="true" t="shared" si="0" ref="G6:Q6">G7+G17+G27</f>
        <v>7681.72</v>
      </c>
      <c r="H6" s="103">
        <f t="shared" si="0"/>
        <v>293.6</v>
      </c>
      <c r="I6" s="103"/>
      <c r="J6" s="103"/>
      <c r="K6" s="103">
        <f t="shared" si="0"/>
        <v>111.60999999999999</v>
      </c>
      <c r="L6" s="103">
        <f t="shared" si="0"/>
        <v>73.84</v>
      </c>
      <c r="M6" s="103">
        <f t="shared" si="0"/>
        <v>21.21</v>
      </c>
      <c r="N6" s="103">
        <f t="shared" si="0"/>
        <v>35.63</v>
      </c>
      <c r="O6" s="103">
        <f t="shared" si="0"/>
        <v>10</v>
      </c>
      <c r="P6" s="103">
        <f t="shared" si="0"/>
        <v>3.8000000000000003</v>
      </c>
      <c r="Q6" s="103">
        <f t="shared" si="0"/>
        <v>3.2</v>
      </c>
      <c r="R6" s="138"/>
      <c r="S6" s="138"/>
    </row>
    <row r="7" spans="1:19" s="83" customFormat="1" ht="18.75">
      <c r="A7" s="102" t="s">
        <v>25</v>
      </c>
      <c r="B7" s="102"/>
      <c r="C7" s="102"/>
      <c r="D7" s="102"/>
      <c r="E7" s="102"/>
      <c r="F7" s="104">
        <f aca="true" t="shared" si="1" ref="F7:H7">SUM(F8:F16)</f>
        <v>84</v>
      </c>
      <c r="G7" s="104">
        <f t="shared" si="1"/>
        <v>2743</v>
      </c>
      <c r="H7" s="104">
        <f t="shared" si="1"/>
        <v>112</v>
      </c>
      <c r="I7" s="124"/>
      <c r="J7" s="124"/>
      <c r="K7" s="104">
        <f aca="true" t="shared" si="2" ref="K7:Q7">SUM(K8:K16)</f>
        <v>53.99999999999999</v>
      </c>
      <c r="L7" s="104">
        <f t="shared" si="2"/>
        <v>32.7</v>
      </c>
      <c r="M7" s="104">
        <f t="shared" si="2"/>
        <v>9.799999999999999</v>
      </c>
      <c r="N7" s="104">
        <f t="shared" si="2"/>
        <v>18.6</v>
      </c>
      <c r="O7" s="104">
        <f t="shared" si="2"/>
        <v>3.3</v>
      </c>
      <c r="P7" s="104">
        <f t="shared" si="2"/>
        <v>0.5</v>
      </c>
      <c r="Q7" s="104">
        <f t="shared" si="2"/>
        <v>0.5</v>
      </c>
      <c r="R7" s="102"/>
      <c r="S7" s="102"/>
    </row>
    <row r="8" spans="1:19" s="84" customFormat="1" ht="56.25">
      <c r="A8" s="105">
        <v>1</v>
      </c>
      <c r="B8" s="105" t="s">
        <v>26</v>
      </c>
      <c r="C8" s="105" t="s">
        <v>27</v>
      </c>
      <c r="D8" s="105" t="s">
        <v>28</v>
      </c>
      <c r="E8" s="106">
        <v>600</v>
      </c>
      <c r="F8" s="107">
        <v>10</v>
      </c>
      <c r="G8" s="106"/>
      <c r="H8" s="106"/>
      <c r="I8" s="125">
        <v>2021</v>
      </c>
      <c r="J8" s="125">
        <v>2023</v>
      </c>
      <c r="K8" s="117">
        <v>2.6</v>
      </c>
      <c r="L8" s="126">
        <f aca="true" t="shared" si="3" ref="L8:L16">SUM(M8:Q8)</f>
        <v>2.6</v>
      </c>
      <c r="M8" s="127">
        <v>0.5</v>
      </c>
      <c r="N8" s="117">
        <v>0.8</v>
      </c>
      <c r="O8" s="127">
        <v>1.3</v>
      </c>
      <c r="P8" s="127"/>
      <c r="Q8" s="127"/>
      <c r="R8" s="105" t="s">
        <v>29</v>
      </c>
      <c r="S8" s="105" t="s">
        <v>30</v>
      </c>
    </row>
    <row r="9" spans="1:19" s="84" customFormat="1" ht="56.25">
      <c r="A9" s="105">
        <v>2</v>
      </c>
      <c r="B9" s="105" t="s">
        <v>26</v>
      </c>
      <c r="C9" s="105" t="s">
        <v>31</v>
      </c>
      <c r="D9" s="105" t="s">
        <v>28</v>
      </c>
      <c r="E9" s="106">
        <v>600</v>
      </c>
      <c r="F9" s="107">
        <v>25</v>
      </c>
      <c r="G9" s="106"/>
      <c r="H9" s="106"/>
      <c r="I9" s="128" t="s">
        <v>32</v>
      </c>
      <c r="J9" s="128" t="s">
        <v>33</v>
      </c>
      <c r="K9" s="117">
        <v>3.03</v>
      </c>
      <c r="L9" s="126">
        <f t="shared" si="3"/>
        <v>3</v>
      </c>
      <c r="M9" s="127">
        <v>0.5</v>
      </c>
      <c r="N9" s="126">
        <v>1</v>
      </c>
      <c r="O9" s="127">
        <v>1.5</v>
      </c>
      <c r="P9" s="127"/>
      <c r="Q9" s="127"/>
      <c r="R9" s="105" t="s">
        <v>29</v>
      </c>
      <c r="S9" s="105" t="s">
        <v>30</v>
      </c>
    </row>
    <row r="10" spans="1:19" s="84" customFormat="1" ht="56.25">
      <c r="A10" s="105">
        <v>3</v>
      </c>
      <c r="B10" s="108" t="s">
        <v>26</v>
      </c>
      <c r="C10" s="105" t="s">
        <v>34</v>
      </c>
      <c r="D10" s="108" t="s">
        <v>35</v>
      </c>
      <c r="E10" s="108">
        <v>1000</v>
      </c>
      <c r="F10" s="109">
        <v>4</v>
      </c>
      <c r="G10" s="108">
        <v>250</v>
      </c>
      <c r="H10" s="108">
        <v>25</v>
      </c>
      <c r="I10" s="129" t="s">
        <v>36</v>
      </c>
      <c r="J10" s="129" t="s">
        <v>37</v>
      </c>
      <c r="K10" s="127">
        <v>0.5</v>
      </c>
      <c r="L10" s="126">
        <f t="shared" si="3"/>
        <v>0.3</v>
      </c>
      <c r="M10" s="127">
        <v>0.3</v>
      </c>
      <c r="N10" s="127">
        <v>0</v>
      </c>
      <c r="O10" s="127"/>
      <c r="P10" s="127"/>
      <c r="Q10" s="127"/>
      <c r="R10" s="105" t="s">
        <v>38</v>
      </c>
      <c r="S10" s="105"/>
    </row>
    <row r="11" spans="1:27" ht="56.25">
      <c r="A11" s="105">
        <v>4</v>
      </c>
      <c r="B11" s="105" t="s">
        <v>26</v>
      </c>
      <c r="C11" s="105" t="s">
        <v>39</v>
      </c>
      <c r="D11" s="105" t="s">
        <v>35</v>
      </c>
      <c r="E11" s="105">
        <v>2000</v>
      </c>
      <c r="F11" s="110">
        <v>15</v>
      </c>
      <c r="G11" s="111">
        <v>670</v>
      </c>
      <c r="H11" s="111">
        <v>67</v>
      </c>
      <c r="I11" s="125">
        <v>2021</v>
      </c>
      <c r="J11" s="125">
        <v>2024</v>
      </c>
      <c r="K11" s="117">
        <v>25</v>
      </c>
      <c r="L11" s="117">
        <f t="shared" si="3"/>
        <v>8</v>
      </c>
      <c r="M11" s="117">
        <v>2</v>
      </c>
      <c r="N11" s="117">
        <v>6</v>
      </c>
      <c r="O11" s="117"/>
      <c r="P11" s="117"/>
      <c r="Q11" s="117"/>
      <c r="R11" s="108" t="s">
        <v>40</v>
      </c>
      <c r="S11" s="108"/>
      <c r="T11" s="84"/>
      <c r="U11" s="84"/>
      <c r="V11" s="84"/>
      <c r="W11" s="84"/>
      <c r="X11" s="84"/>
      <c r="Y11" s="84"/>
      <c r="Z11" s="84"/>
      <c r="AA11" s="84"/>
    </row>
    <row r="12" spans="1:27" ht="93.75">
      <c r="A12" s="105">
        <v>5</v>
      </c>
      <c r="B12" s="105" t="s">
        <v>26</v>
      </c>
      <c r="C12" s="105" t="s">
        <v>41</v>
      </c>
      <c r="D12" s="108" t="s">
        <v>42</v>
      </c>
      <c r="E12" s="108">
        <v>3000</v>
      </c>
      <c r="F12" s="109">
        <v>1</v>
      </c>
      <c r="G12" s="108">
        <v>3</v>
      </c>
      <c r="H12" s="108"/>
      <c r="I12" s="129" t="s">
        <v>32</v>
      </c>
      <c r="J12" s="129" t="s">
        <v>32</v>
      </c>
      <c r="K12" s="127">
        <v>0.5</v>
      </c>
      <c r="L12" s="117">
        <f t="shared" si="3"/>
        <v>0.5</v>
      </c>
      <c r="M12" s="126">
        <v>0.5</v>
      </c>
      <c r="N12" s="127"/>
      <c r="O12" s="126"/>
      <c r="P12" s="126"/>
      <c r="Q12" s="126"/>
      <c r="R12" s="105" t="s">
        <v>43</v>
      </c>
      <c r="S12" s="105" t="s">
        <v>44</v>
      </c>
      <c r="T12" s="84"/>
      <c r="U12" s="84"/>
      <c r="V12" s="84"/>
      <c r="W12" s="84"/>
      <c r="X12" s="84"/>
      <c r="Y12" s="84"/>
      <c r="Z12" s="84"/>
      <c r="AA12" s="84"/>
    </row>
    <row r="13" spans="1:19" s="84" customFormat="1" ht="56.25">
      <c r="A13" s="105">
        <v>6</v>
      </c>
      <c r="B13" s="105" t="s">
        <v>26</v>
      </c>
      <c r="C13" s="105" t="s">
        <v>45</v>
      </c>
      <c r="D13" s="105" t="s">
        <v>46</v>
      </c>
      <c r="E13" s="106">
        <v>1000</v>
      </c>
      <c r="F13" s="107">
        <v>7</v>
      </c>
      <c r="G13" s="106">
        <v>700</v>
      </c>
      <c r="H13" s="106"/>
      <c r="I13" s="125">
        <v>2021</v>
      </c>
      <c r="J13" s="125">
        <v>2023</v>
      </c>
      <c r="K13" s="117">
        <v>3</v>
      </c>
      <c r="L13" s="117">
        <f t="shared" si="3"/>
        <v>2.8</v>
      </c>
      <c r="M13" s="117">
        <v>0.8</v>
      </c>
      <c r="N13" s="117">
        <v>2</v>
      </c>
      <c r="O13" s="117"/>
      <c r="P13" s="117"/>
      <c r="Q13" s="117"/>
      <c r="R13" s="105" t="s">
        <v>47</v>
      </c>
      <c r="S13" s="105" t="s">
        <v>48</v>
      </c>
    </row>
    <row r="14" spans="1:27" ht="75">
      <c r="A14" s="105">
        <v>7</v>
      </c>
      <c r="B14" s="108" t="s">
        <v>49</v>
      </c>
      <c r="C14" s="112" t="s">
        <v>50</v>
      </c>
      <c r="D14" s="112" t="s">
        <v>51</v>
      </c>
      <c r="E14" s="112">
        <v>1000</v>
      </c>
      <c r="F14" s="110">
        <v>12</v>
      </c>
      <c r="G14" s="110">
        <v>1000</v>
      </c>
      <c r="H14" s="110"/>
      <c r="I14" s="129" t="s">
        <v>36</v>
      </c>
      <c r="J14" s="129" t="s">
        <v>37</v>
      </c>
      <c r="K14" s="130">
        <v>11.17</v>
      </c>
      <c r="L14" s="126">
        <f t="shared" si="3"/>
        <v>7.4</v>
      </c>
      <c r="M14" s="131">
        <v>2.9</v>
      </c>
      <c r="N14" s="131">
        <v>3</v>
      </c>
      <c r="O14" s="131">
        <v>0.5</v>
      </c>
      <c r="P14" s="131">
        <v>0.5</v>
      </c>
      <c r="Q14" s="131">
        <v>0.5</v>
      </c>
      <c r="R14" s="139" t="s">
        <v>52</v>
      </c>
      <c r="S14" s="139" t="s">
        <v>53</v>
      </c>
      <c r="T14" s="84"/>
      <c r="U14" s="84"/>
      <c r="V14" s="84"/>
      <c r="W14" s="84"/>
      <c r="X14" s="84"/>
      <c r="Y14" s="84"/>
      <c r="Z14" s="84"/>
      <c r="AA14" s="84"/>
    </row>
    <row r="15" spans="1:19" s="85" customFormat="1" ht="56.25">
      <c r="A15" s="105">
        <v>8</v>
      </c>
      <c r="B15" s="108" t="s">
        <v>49</v>
      </c>
      <c r="C15" s="112" t="s">
        <v>54</v>
      </c>
      <c r="D15" s="112" t="s">
        <v>35</v>
      </c>
      <c r="E15" s="112">
        <v>1000</v>
      </c>
      <c r="F15" s="110">
        <v>8</v>
      </c>
      <c r="G15" s="105">
        <v>120</v>
      </c>
      <c r="H15" s="105">
        <v>20</v>
      </c>
      <c r="I15" s="129" t="s">
        <v>32</v>
      </c>
      <c r="J15" s="129" t="s">
        <v>37</v>
      </c>
      <c r="K15" s="130">
        <v>6.9</v>
      </c>
      <c r="L15" s="126">
        <f t="shared" si="3"/>
        <v>6.9</v>
      </c>
      <c r="M15" s="130">
        <v>2.1</v>
      </c>
      <c r="N15" s="130">
        <v>4.8</v>
      </c>
      <c r="O15" s="130"/>
      <c r="P15" s="130"/>
      <c r="Q15" s="130"/>
      <c r="R15" s="139" t="s">
        <v>55</v>
      </c>
      <c r="S15" s="139" t="s">
        <v>56</v>
      </c>
    </row>
    <row r="16" spans="1:19" s="85" customFormat="1" ht="69.75" customHeight="1">
      <c r="A16" s="105">
        <v>9</v>
      </c>
      <c r="B16" s="108" t="s">
        <v>49</v>
      </c>
      <c r="C16" s="113" t="s">
        <v>57</v>
      </c>
      <c r="D16" s="112" t="s">
        <v>46</v>
      </c>
      <c r="E16" s="112">
        <v>1000</v>
      </c>
      <c r="F16" s="110">
        <v>2</v>
      </c>
      <c r="G16" s="110"/>
      <c r="H16" s="110"/>
      <c r="I16" s="129" t="s">
        <v>32</v>
      </c>
      <c r="J16" s="129" t="s">
        <v>37</v>
      </c>
      <c r="K16" s="130">
        <v>1.3</v>
      </c>
      <c r="L16" s="126">
        <f t="shared" si="3"/>
        <v>1.2</v>
      </c>
      <c r="M16" s="130">
        <v>0.2</v>
      </c>
      <c r="N16" s="130">
        <v>1</v>
      </c>
      <c r="O16" s="130"/>
      <c r="P16" s="130"/>
      <c r="Q16" s="130"/>
      <c r="R16" s="139" t="s">
        <v>55</v>
      </c>
      <c r="S16" s="139"/>
    </row>
    <row r="17" spans="1:19" s="83" customFormat="1" ht="27.75" customHeight="1">
      <c r="A17" s="102" t="s">
        <v>58</v>
      </c>
      <c r="B17" s="102"/>
      <c r="C17" s="102"/>
      <c r="D17" s="102"/>
      <c r="E17" s="102"/>
      <c r="F17" s="104">
        <f aca="true" t="shared" si="4" ref="F17:H17">SUM(F18:F26)</f>
        <v>34</v>
      </c>
      <c r="G17" s="104">
        <f t="shared" si="4"/>
        <v>2850.7200000000003</v>
      </c>
      <c r="H17" s="104">
        <f t="shared" si="4"/>
        <v>59</v>
      </c>
      <c r="I17" s="124"/>
      <c r="J17" s="124"/>
      <c r="K17" s="104">
        <f aca="true" t="shared" si="5" ref="K17:Q17">SUM(K18:K26)</f>
        <v>19.290000000000003</v>
      </c>
      <c r="L17" s="104">
        <f t="shared" si="5"/>
        <v>14.55</v>
      </c>
      <c r="M17" s="104">
        <f t="shared" si="5"/>
        <v>7.15</v>
      </c>
      <c r="N17" s="104">
        <f t="shared" si="5"/>
        <v>7.3999999999999995</v>
      </c>
      <c r="O17" s="104">
        <f t="shared" si="5"/>
        <v>0</v>
      </c>
      <c r="P17" s="104">
        <f t="shared" si="5"/>
        <v>0</v>
      </c>
      <c r="Q17" s="104">
        <f t="shared" si="5"/>
        <v>0</v>
      </c>
      <c r="R17" s="102"/>
      <c r="S17" s="102"/>
    </row>
    <row r="18" spans="1:27" ht="63" customHeight="1">
      <c r="A18" s="105">
        <v>10</v>
      </c>
      <c r="B18" s="108" t="s">
        <v>59</v>
      </c>
      <c r="C18" s="108" t="s">
        <v>60</v>
      </c>
      <c r="D18" s="112" t="s">
        <v>35</v>
      </c>
      <c r="E18" s="105">
        <v>3000</v>
      </c>
      <c r="F18" s="110">
        <v>3</v>
      </c>
      <c r="G18" s="114">
        <v>350</v>
      </c>
      <c r="H18" s="114">
        <v>35</v>
      </c>
      <c r="I18" s="129" t="s">
        <v>32</v>
      </c>
      <c r="J18" s="129" t="s">
        <v>37</v>
      </c>
      <c r="K18" s="117">
        <v>7</v>
      </c>
      <c r="L18" s="126">
        <f aca="true" t="shared" si="6" ref="L18:L21">SUM(M18:Q18)</f>
        <v>7</v>
      </c>
      <c r="M18" s="117">
        <v>1</v>
      </c>
      <c r="N18" s="117">
        <v>6</v>
      </c>
      <c r="O18" s="117"/>
      <c r="P18" s="117"/>
      <c r="Q18" s="117"/>
      <c r="R18" s="139" t="s">
        <v>40</v>
      </c>
      <c r="S18" s="139"/>
      <c r="T18" s="84"/>
      <c r="U18" s="84"/>
      <c r="V18" s="84"/>
      <c r="W18" s="84"/>
      <c r="X18" s="84"/>
      <c r="Y18" s="84"/>
      <c r="Z18" s="84"/>
      <c r="AA18" s="84"/>
    </row>
    <row r="19" spans="1:19" s="86" customFormat="1" ht="84.75" customHeight="1">
      <c r="A19" s="105">
        <v>11</v>
      </c>
      <c r="B19" s="108" t="s">
        <v>59</v>
      </c>
      <c r="C19" s="108" t="s">
        <v>61</v>
      </c>
      <c r="D19" s="108" t="s">
        <v>62</v>
      </c>
      <c r="E19" s="108">
        <v>3000</v>
      </c>
      <c r="F19" s="109">
        <v>3</v>
      </c>
      <c r="G19" s="108" t="s">
        <v>63</v>
      </c>
      <c r="H19" s="108"/>
      <c r="I19" s="129" t="s">
        <v>33</v>
      </c>
      <c r="J19" s="129" t="s">
        <v>64</v>
      </c>
      <c r="K19" s="127" t="s">
        <v>63</v>
      </c>
      <c r="L19" s="126">
        <f t="shared" si="6"/>
        <v>0</v>
      </c>
      <c r="M19" s="127"/>
      <c r="N19" s="127"/>
      <c r="O19" s="127"/>
      <c r="P19" s="127"/>
      <c r="Q19" s="127"/>
      <c r="R19" s="139" t="s">
        <v>40</v>
      </c>
      <c r="S19" s="108"/>
    </row>
    <row r="20" spans="1:27" ht="99" customHeight="1">
      <c r="A20" s="105">
        <v>12</v>
      </c>
      <c r="B20" s="108" t="s">
        <v>59</v>
      </c>
      <c r="C20" s="108" t="s">
        <v>65</v>
      </c>
      <c r="D20" s="108" t="s">
        <v>42</v>
      </c>
      <c r="E20" s="108">
        <v>3000</v>
      </c>
      <c r="F20" s="109">
        <v>1</v>
      </c>
      <c r="G20" s="108">
        <v>1.5</v>
      </c>
      <c r="H20" s="108"/>
      <c r="I20" s="129" t="s">
        <v>32</v>
      </c>
      <c r="J20" s="129" t="s">
        <v>32</v>
      </c>
      <c r="K20" s="127">
        <v>0.4</v>
      </c>
      <c r="L20" s="127">
        <f t="shared" si="6"/>
        <v>0.4</v>
      </c>
      <c r="M20" s="127">
        <v>0.4</v>
      </c>
      <c r="N20" s="127">
        <v>0</v>
      </c>
      <c r="O20" s="127"/>
      <c r="P20" s="127"/>
      <c r="Q20" s="127"/>
      <c r="R20" s="105" t="s">
        <v>66</v>
      </c>
      <c r="S20" s="105" t="s">
        <v>67</v>
      </c>
      <c r="T20" s="84"/>
      <c r="U20" s="84"/>
      <c r="V20" s="84"/>
      <c r="W20" s="84"/>
      <c r="X20" s="84"/>
      <c r="Y20" s="84"/>
      <c r="Z20" s="84"/>
      <c r="AA20" s="84"/>
    </row>
    <row r="21" spans="1:27" ht="99" customHeight="1">
      <c r="A21" s="105">
        <v>13</v>
      </c>
      <c r="B21" s="108" t="s">
        <v>59</v>
      </c>
      <c r="C21" s="108" t="s">
        <v>68</v>
      </c>
      <c r="D21" s="108" t="s">
        <v>42</v>
      </c>
      <c r="E21" s="108">
        <v>3000</v>
      </c>
      <c r="F21" s="109">
        <v>1</v>
      </c>
      <c r="G21" s="108">
        <v>1.22</v>
      </c>
      <c r="H21" s="108"/>
      <c r="I21" s="129" t="s">
        <v>32</v>
      </c>
      <c r="J21" s="129" t="s">
        <v>32</v>
      </c>
      <c r="K21" s="127">
        <v>0.65</v>
      </c>
      <c r="L21" s="126">
        <f t="shared" si="6"/>
        <v>0.65</v>
      </c>
      <c r="M21" s="126">
        <v>0.65</v>
      </c>
      <c r="N21" s="127">
        <v>0</v>
      </c>
      <c r="O21" s="126"/>
      <c r="P21" s="126"/>
      <c r="Q21" s="126"/>
      <c r="R21" s="108" t="s">
        <v>43</v>
      </c>
      <c r="S21" s="105" t="s">
        <v>44</v>
      </c>
      <c r="T21" s="84"/>
      <c r="U21" s="84"/>
      <c r="V21" s="84"/>
      <c r="W21" s="84"/>
      <c r="X21" s="84"/>
      <c r="Y21" s="84"/>
      <c r="Z21" s="84"/>
      <c r="AA21" s="84"/>
    </row>
    <row r="22" spans="1:19" s="85" customFormat="1" ht="66" customHeight="1">
      <c r="A22" s="105">
        <v>14</v>
      </c>
      <c r="B22" s="108" t="s">
        <v>59</v>
      </c>
      <c r="C22" s="108" t="s">
        <v>69</v>
      </c>
      <c r="D22" s="108" t="s">
        <v>46</v>
      </c>
      <c r="E22" s="108">
        <v>3000</v>
      </c>
      <c r="F22" s="109">
        <v>10</v>
      </c>
      <c r="G22" s="108">
        <v>1000</v>
      </c>
      <c r="H22" s="108"/>
      <c r="I22" s="129" t="s">
        <v>33</v>
      </c>
      <c r="J22" s="129" t="s">
        <v>64</v>
      </c>
      <c r="K22" s="127" t="s">
        <v>63</v>
      </c>
      <c r="L22" s="126"/>
      <c r="M22" s="127"/>
      <c r="N22" s="127"/>
      <c r="O22" s="127"/>
      <c r="P22" s="127"/>
      <c r="Q22" s="127"/>
      <c r="R22" s="139" t="s">
        <v>40</v>
      </c>
      <c r="S22" s="105"/>
    </row>
    <row r="23" spans="1:19" s="87" customFormat="1" ht="102.75" customHeight="1">
      <c r="A23" s="105">
        <v>15</v>
      </c>
      <c r="B23" s="115" t="s">
        <v>70</v>
      </c>
      <c r="C23" s="115" t="s">
        <v>71</v>
      </c>
      <c r="D23" s="115" t="s">
        <v>46</v>
      </c>
      <c r="E23" s="115" t="s">
        <v>72</v>
      </c>
      <c r="F23" s="116">
        <v>5</v>
      </c>
      <c r="G23" s="115">
        <v>558</v>
      </c>
      <c r="H23" s="115"/>
      <c r="I23" s="132">
        <v>2019</v>
      </c>
      <c r="J23" s="132">
        <v>2023</v>
      </c>
      <c r="K23" s="126">
        <v>2.56</v>
      </c>
      <c r="L23" s="126">
        <f aca="true" t="shared" si="7" ref="L23:L26">SUM(M23:Q23)</f>
        <v>1.6</v>
      </c>
      <c r="M23" s="126">
        <v>1</v>
      </c>
      <c r="N23" s="126">
        <v>0.6</v>
      </c>
      <c r="O23" s="126"/>
      <c r="P23" s="126"/>
      <c r="Q23" s="126"/>
      <c r="R23" s="115" t="s">
        <v>73</v>
      </c>
      <c r="S23" s="115" t="s">
        <v>74</v>
      </c>
    </row>
    <row r="24" spans="1:19" s="87" customFormat="1" ht="114" customHeight="1">
      <c r="A24" s="105">
        <v>16</v>
      </c>
      <c r="B24" s="115" t="s">
        <v>70</v>
      </c>
      <c r="C24" s="115" t="s">
        <v>75</v>
      </c>
      <c r="D24" s="115" t="s">
        <v>76</v>
      </c>
      <c r="E24" s="115">
        <v>3000</v>
      </c>
      <c r="F24" s="116">
        <v>3</v>
      </c>
      <c r="G24" s="115">
        <v>240</v>
      </c>
      <c r="H24" s="115">
        <v>24</v>
      </c>
      <c r="I24" s="132" t="s">
        <v>36</v>
      </c>
      <c r="J24" s="132" t="s">
        <v>32</v>
      </c>
      <c r="K24" s="126">
        <v>5.18</v>
      </c>
      <c r="L24" s="126">
        <f t="shared" si="7"/>
        <v>2.5</v>
      </c>
      <c r="M24" s="126">
        <v>2.5</v>
      </c>
      <c r="N24" s="126">
        <v>0</v>
      </c>
      <c r="O24" s="126"/>
      <c r="P24" s="126"/>
      <c r="Q24" s="126"/>
      <c r="R24" s="115" t="s">
        <v>77</v>
      </c>
      <c r="S24" s="115" t="s">
        <v>78</v>
      </c>
    </row>
    <row r="25" spans="1:19" s="87" customFormat="1" ht="60" customHeight="1">
      <c r="A25" s="105">
        <v>17</v>
      </c>
      <c r="B25" s="108" t="s">
        <v>70</v>
      </c>
      <c r="C25" s="105" t="s">
        <v>79</v>
      </c>
      <c r="D25" s="108" t="s">
        <v>46</v>
      </c>
      <c r="E25" s="108">
        <v>3000</v>
      </c>
      <c r="F25" s="109">
        <v>4</v>
      </c>
      <c r="G25" s="108">
        <v>400</v>
      </c>
      <c r="H25" s="108"/>
      <c r="I25" s="129" t="s">
        <v>32</v>
      </c>
      <c r="J25" s="129" t="s">
        <v>33</v>
      </c>
      <c r="K25" s="127">
        <v>1.2</v>
      </c>
      <c r="L25" s="126">
        <f t="shared" si="7"/>
        <v>0.7</v>
      </c>
      <c r="M25" s="127">
        <v>0.7</v>
      </c>
      <c r="N25" s="126">
        <v>0</v>
      </c>
      <c r="O25" s="127"/>
      <c r="P25" s="127"/>
      <c r="Q25" s="127"/>
      <c r="R25" s="105" t="s">
        <v>80</v>
      </c>
      <c r="S25" s="105" t="s">
        <v>48</v>
      </c>
    </row>
    <row r="26" spans="1:19" s="87" customFormat="1" ht="69" customHeight="1">
      <c r="A26" s="105">
        <v>18</v>
      </c>
      <c r="B26" s="108" t="s">
        <v>70</v>
      </c>
      <c r="C26" s="105" t="s">
        <v>81</v>
      </c>
      <c r="D26" s="105" t="s">
        <v>46</v>
      </c>
      <c r="E26" s="105">
        <v>2000</v>
      </c>
      <c r="F26" s="110">
        <v>4</v>
      </c>
      <c r="G26" s="114">
        <v>300</v>
      </c>
      <c r="H26" s="114"/>
      <c r="I26" s="129" t="s">
        <v>32</v>
      </c>
      <c r="J26" s="129" t="s">
        <v>33</v>
      </c>
      <c r="K26" s="117">
        <v>2.3</v>
      </c>
      <c r="L26" s="126">
        <f t="shared" si="7"/>
        <v>1.7000000000000002</v>
      </c>
      <c r="M26" s="117">
        <v>0.9</v>
      </c>
      <c r="N26" s="117">
        <v>0.8</v>
      </c>
      <c r="O26" s="117"/>
      <c r="P26" s="117"/>
      <c r="Q26" s="117"/>
      <c r="R26" s="139" t="s">
        <v>82</v>
      </c>
      <c r="S26" s="139"/>
    </row>
    <row r="27" spans="1:19" s="83" customFormat="1" ht="22.5" customHeight="1">
      <c r="A27" s="102" t="s">
        <v>83</v>
      </c>
      <c r="B27" s="102"/>
      <c r="C27" s="102"/>
      <c r="D27" s="102"/>
      <c r="E27" s="102"/>
      <c r="F27" s="104">
        <f aca="true" t="shared" si="8" ref="F27:H27">SUM(F28:F39)</f>
        <v>38</v>
      </c>
      <c r="G27" s="104">
        <f t="shared" si="8"/>
        <v>2088</v>
      </c>
      <c r="H27" s="104">
        <f t="shared" si="8"/>
        <v>122.6</v>
      </c>
      <c r="I27" s="124"/>
      <c r="J27" s="124"/>
      <c r="K27" s="104">
        <f aca="true" t="shared" si="9" ref="K27:Q27">SUM(K28:K39)</f>
        <v>38.31999999999999</v>
      </c>
      <c r="L27" s="104">
        <f t="shared" si="9"/>
        <v>26.590000000000003</v>
      </c>
      <c r="M27" s="104">
        <f t="shared" si="9"/>
        <v>4.26</v>
      </c>
      <c r="N27" s="104">
        <f t="shared" si="9"/>
        <v>9.63</v>
      </c>
      <c r="O27" s="104">
        <f t="shared" si="9"/>
        <v>6.7</v>
      </c>
      <c r="P27" s="104">
        <f t="shared" si="9"/>
        <v>3.3000000000000003</v>
      </c>
      <c r="Q27" s="104">
        <f t="shared" si="9"/>
        <v>2.7</v>
      </c>
      <c r="R27" s="102"/>
      <c r="S27" s="102"/>
    </row>
    <row r="28" spans="1:19" s="86" customFormat="1" ht="66" customHeight="1">
      <c r="A28" s="105">
        <v>19</v>
      </c>
      <c r="B28" s="108" t="s">
        <v>84</v>
      </c>
      <c r="C28" s="105" t="s">
        <v>85</v>
      </c>
      <c r="D28" s="105" t="s">
        <v>86</v>
      </c>
      <c r="E28" s="105">
        <v>2000</v>
      </c>
      <c r="F28" s="110">
        <v>4</v>
      </c>
      <c r="G28" s="114">
        <v>500</v>
      </c>
      <c r="H28" s="114">
        <v>50</v>
      </c>
      <c r="I28" s="108">
        <v>2021</v>
      </c>
      <c r="J28" s="129" t="s">
        <v>33</v>
      </c>
      <c r="K28" s="117">
        <v>7</v>
      </c>
      <c r="L28" s="133">
        <f aca="true" t="shared" si="10" ref="L28:L39">SUM(M28:Q28)</f>
        <v>5.26</v>
      </c>
      <c r="M28" s="133">
        <v>1.06</v>
      </c>
      <c r="N28" s="117">
        <v>2.5</v>
      </c>
      <c r="O28" s="117">
        <v>1.7</v>
      </c>
      <c r="P28" s="117"/>
      <c r="Q28" s="117"/>
      <c r="R28" s="139" t="s">
        <v>87</v>
      </c>
      <c r="S28" s="139"/>
    </row>
    <row r="29" spans="1:19" s="84" customFormat="1" ht="66" customHeight="1">
      <c r="A29" s="105">
        <v>20</v>
      </c>
      <c r="B29" s="105" t="s">
        <v>84</v>
      </c>
      <c r="C29" s="105" t="s">
        <v>88</v>
      </c>
      <c r="D29" s="105" t="s">
        <v>35</v>
      </c>
      <c r="E29" s="105">
        <v>3000</v>
      </c>
      <c r="F29" s="110">
        <v>3</v>
      </c>
      <c r="G29" s="105">
        <v>320</v>
      </c>
      <c r="H29" s="105">
        <v>15</v>
      </c>
      <c r="I29" s="105">
        <v>2021</v>
      </c>
      <c r="J29" s="105">
        <v>2026</v>
      </c>
      <c r="K29" s="105">
        <v>13.8</v>
      </c>
      <c r="L29" s="105">
        <f t="shared" si="10"/>
        <v>11.5</v>
      </c>
      <c r="M29" s="105">
        <v>0.5</v>
      </c>
      <c r="N29" s="105">
        <v>3</v>
      </c>
      <c r="O29" s="105">
        <v>3</v>
      </c>
      <c r="P29" s="105">
        <v>2.5</v>
      </c>
      <c r="Q29" s="105">
        <v>2.5</v>
      </c>
      <c r="R29" s="105" t="s">
        <v>89</v>
      </c>
      <c r="S29" s="105"/>
    </row>
    <row r="30" spans="1:27" ht="66" customHeight="1">
      <c r="A30" s="105">
        <v>21</v>
      </c>
      <c r="B30" s="108" t="s">
        <v>90</v>
      </c>
      <c r="C30" s="105" t="s">
        <v>91</v>
      </c>
      <c r="D30" s="105" t="s">
        <v>28</v>
      </c>
      <c r="E30" s="105" t="s">
        <v>92</v>
      </c>
      <c r="F30" s="110">
        <v>5</v>
      </c>
      <c r="G30" s="114"/>
      <c r="H30" s="114"/>
      <c r="I30" s="134">
        <v>2020</v>
      </c>
      <c r="J30" s="134">
        <v>2021</v>
      </c>
      <c r="K30" s="117">
        <v>3.5</v>
      </c>
      <c r="L30" s="117">
        <f t="shared" si="10"/>
        <v>0.5</v>
      </c>
      <c r="M30" s="117">
        <v>0.5</v>
      </c>
      <c r="N30" s="117">
        <v>0</v>
      </c>
      <c r="O30" s="117"/>
      <c r="P30" s="117"/>
      <c r="Q30" s="117"/>
      <c r="R30" s="139" t="s">
        <v>93</v>
      </c>
      <c r="S30" s="139" t="s">
        <v>94</v>
      </c>
      <c r="T30" s="84"/>
      <c r="U30" s="84"/>
      <c r="V30" s="84"/>
      <c r="W30" s="84"/>
      <c r="X30" s="84"/>
      <c r="Y30" s="84"/>
      <c r="Z30" s="84"/>
      <c r="AA30" s="84"/>
    </row>
    <row r="31" spans="1:19" s="88" customFormat="1" ht="150">
      <c r="A31" s="105">
        <v>22</v>
      </c>
      <c r="B31" s="108" t="s">
        <v>95</v>
      </c>
      <c r="C31" s="105" t="s">
        <v>96</v>
      </c>
      <c r="D31" s="105" t="s">
        <v>97</v>
      </c>
      <c r="E31" s="105" t="s">
        <v>98</v>
      </c>
      <c r="F31" s="110">
        <v>1</v>
      </c>
      <c r="G31" s="114"/>
      <c r="H31" s="114"/>
      <c r="I31" s="129" t="s">
        <v>32</v>
      </c>
      <c r="J31" s="129" t="s">
        <v>37</v>
      </c>
      <c r="K31" s="117">
        <v>0.8</v>
      </c>
      <c r="L31" s="126">
        <f t="shared" si="10"/>
        <v>1.1</v>
      </c>
      <c r="M31" s="117">
        <v>0.3</v>
      </c>
      <c r="N31" s="117">
        <v>0.8</v>
      </c>
      <c r="O31" s="117"/>
      <c r="P31" s="117"/>
      <c r="Q31" s="117"/>
      <c r="R31" s="139" t="s">
        <v>99</v>
      </c>
      <c r="S31" s="139"/>
    </row>
    <row r="32" spans="1:27" ht="63.75" customHeight="1">
      <c r="A32" s="105">
        <v>23</v>
      </c>
      <c r="B32" s="108" t="s">
        <v>100</v>
      </c>
      <c r="C32" s="105" t="s">
        <v>101</v>
      </c>
      <c r="D32" s="105" t="s">
        <v>46</v>
      </c>
      <c r="E32" s="105">
        <v>500</v>
      </c>
      <c r="F32" s="110">
        <v>3</v>
      </c>
      <c r="G32" s="114">
        <v>108</v>
      </c>
      <c r="H32" s="114"/>
      <c r="I32" s="129" t="s">
        <v>32</v>
      </c>
      <c r="J32" s="129" t="s">
        <v>37</v>
      </c>
      <c r="K32" s="117">
        <v>0.72</v>
      </c>
      <c r="L32" s="126">
        <f t="shared" si="10"/>
        <v>0.6</v>
      </c>
      <c r="M32" s="117">
        <v>0.3</v>
      </c>
      <c r="N32" s="126">
        <v>0.3</v>
      </c>
      <c r="O32" s="135"/>
      <c r="P32" s="135"/>
      <c r="Q32" s="135"/>
      <c r="R32" s="139" t="s">
        <v>102</v>
      </c>
      <c r="S32" s="139" t="s">
        <v>103</v>
      </c>
      <c r="T32" s="84"/>
      <c r="U32" s="84"/>
      <c r="V32" s="84"/>
      <c r="W32" s="84"/>
      <c r="X32" s="84"/>
      <c r="Y32" s="84"/>
      <c r="Z32" s="84"/>
      <c r="AA32" s="84"/>
    </row>
    <row r="33" spans="1:27" ht="63.75" customHeight="1">
      <c r="A33" s="105">
        <v>24</v>
      </c>
      <c r="B33" s="108" t="s">
        <v>100</v>
      </c>
      <c r="C33" s="105" t="s">
        <v>104</v>
      </c>
      <c r="D33" s="105" t="s">
        <v>35</v>
      </c>
      <c r="E33" s="105">
        <v>1000</v>
      </c>
      <c r="F33" s="110">
        <v>3</v>
      </c>
      <c r="G33" s="114">
        <v>160</v>
      </c>
      <c r="H33" s="114">
        <v>16</v>
      </c>
      <c r="I33" s="129" t="s">
        <v>37</v>
      </c>
      <c r="J33" s="129" t="s">
        <v>64</v>
      </c>
      <c r="K33" s="117">
        <v>3</v>
      </c>
      <c r="L33" s="126">
        <f t="shared" si="10"/>
        <v>2.5000000000000004</v>
      </c>
      <c r="M33" s="117">
        <v>0.1</v>
      </c>
      <c r="N33" s="126">
        <v>0.8</v>
      </c>
      <c r="O33" s="117">
        <v>0.8</v>
      </c>
      <c r="P33" s="117">
        <v>0.6</v>
      </c>
      <c r="Q33" s="117">
        <v>0.2</v>
      </c>
      <c r="R33" s="139" t="s">
        <v>105</v>
      </c>
      <c r="S33" s="139"/>
      <c r="T33" s="84"/>
      <c r="U33" s="84"/>
      <c r="V33" s="84"/>
      <c r="W33" s="84"/>
      <c r="X33" s="84"/>
      <c r="Y33" s="84"/>
      <c r="Z33" s="84"/>
      <c r="AA33" s="84"/>
    </row>
    <row r="34" spans="1:27" ht="63.75" customHeight="1">
      <c r="A34" s="105">
        <v>25</v>
      </c>
      <c r="B34" s="115" t="s">
        <v>100</v>
      </c>
      <c r="C34" s="115" t="s">
        <v>106</v>
      </c>
      <c r="D34" s="115" t="s">
        <v>107</v>
      </c>
      <c r="E34" s="115">
        <v>2000</v>
      </c>
      <c r="F34" s="116">
        <v>3</v>
      </c>
      <c r="G34" s="115">
        <v>375</v>
      </c>
      <c r="H34" s="115"/>
      <c r="I34" s="129" t="s">
        <v>37</v>
      </c>
      <c r="J34" s="129" t="s">
        <v>108</v>
      </c>
      <c r="K34" s="126">
        <v>1.2</v>
      </c>
      <c r="L34" s="126">
        <f t="shared" si="10"/>
        <v>1.1</v>
      </c>
      <c r="M34" s="126">
        <v>0.1</v>
      </c>
      <c r="N34" s="126">
        <v>0.5</v>
      </c>
      <c r="O34" s="126">
        <v>0.4</v>
      </c>
      <c r="P34" s="126">
        <v>0.1</v>
      </c>
      <c r="Q34" s="126"/>
      <c r="R34" s="115" t="s">
        <v>109</v>
      </c>
      <c r="S34" s="115" t="s">
        <v>48</v>
      </c>
      <c r="T34" s="84"/>
      <c r="U34" s="84"/>
      <c r="V34" s="84"/>
      <c r="W34" s="84"/>
      <c r="X34" s="84"/>
      <c r="Y34" s="84"/>
      <c r="Z34" s="84"/>
      <c r="AA34" s="84"/>
    </row>
    <row r="35" spans="1:27" ht="63.75" customHeight="1">
      <c r="A35" s="105">
        <v>26</v>
      </c>
      <c r="B35" s="115" t="s">
        <v>100</v>
      </c>
      <c r="C35" s="115" t="s">
        <v>110</v>
      </c>
      <c r="D35" s="115" t="s">
        <v>111</v>
      </c>
      <c r="E35" s="115">
        <v>3000</v>
      </c>
      <c r="F35" s="116">
        <v>3</v>
      </c>
      <c r="G35" s="115">
        <v>120</v>
      </c>
      <c r="H35" s="115"/>
      <c r="I35" s="129" t="s">
        <v>37</v>
      </c>
      <c r="J35" s="129" t="s">
        <v>108</v>
      </c>
      <c r="K35" s="126">
        <v>1</v>
      </c>
      <c r="L35" s="126">
        <f t="shared" si="10"/>
        <v>1</v>
      </c>
      <c r="M35" s="126">
        <v>0.1</v>
      </c>
      <c r="N35" s="126">
        <v>0.3</v>
      </c>
      <c r="O35" s="126">
        <v>0.5</v>
      </c>
      <c r="P35" s="126">
        <v>0.1</v>
      </c>
      <c r="Q35" s="135"/>
      <c r="R35" s="115" t="s">
        <v>112</v>
      </c>
      <c r="S35" s="115" t="s">
        <v>48</v>
      </c>
      <c r="T35" s="84"/>
      <c r="U35" s="84"/>
      <c r="V35" s="84"/>
      <c r="W35" s="84"/>
      <c r="X35" s="84"/>
      <c r="Y35" s="84"/>
      <c r="Z35" s="84"/>
      <c r="AA35" s="84"/>
    </row>
    <row r="36" spans="1:27" ht="63.75" customHeight="1">
      <c r="A36" s="105">
        <v>27</v>
      </c>
      <c r="B36" s="115" t="s">
        <v>100</v>
      </c>
      <c r="C36" s="117" t="s">
        <v>113</v>
      </c>
      <c r="D36" s="117" t="s">
        <v>35</v>
      </c>
      <c r="E36" s="110">
        <v>3000</v>
      </c>
      <c r="F36" s="110">
        <v>2</v>
      </c>
      <c r="G36" s="110">
        <v>205</v>
      </c>
      <c r="H36" s="110">
        <v>11.6</v>
      </c>
      <c r="I36" s="129" t="s">
        <v>37</v>
      </c>
      <c r="J36" s="129" t="s">
        <v>33</v>
      </c>
      <c r="K36" s="117">
        <v>1.1</v>
      </c>
      <c r="L36" s="126">
        <f t="shared" si="10"/>
        <v>1</v>
      </c>
      <c r="M36" s="117">
        <v>0.1</v>
      </c>
      <c r="N36" s="126">
        <v>0.6</v>
      </c>
      <c r="O36" s="117">
        <v>0.3</v>
      </c>
      <c r="P36" s="135"/>
      <c r="Q36" s="135"/>
      <c r="R36" s="127" t="s">
        <v>114</v>
      </c>
      <c r="S36" s="127" t="s">
        <v>48</v>
      </c>
      <c r="T36" s="84"/>
      <c r="U36" s="84"/>
      <c r="V36" s="84"/>
      <c r="W36" s="84"/>
      <c r="X36" s="84"/>
      <c r="Y36" s="84"/>
      <c r="Z36" s="84"/>
      <c r="AA36" s="84"/>
    </row>
    <row r="37" spans="1:27" ht="63.75" customHeight="1">
      <c r="A37" s="105">
        <v>28</v>
      </c>
      <c r="B37" s="115" t="s">
        <v>100</v>
      </c>
      <c r="C37" s="115" t="s">
        <v>115</v>
      </c>
      <c r="D37" s="115" t="s">
        <v>107</v>
      </c>
      <c r="E37" s="115">
        <v>3000</v>
      </c>
      <c r="F37" s="116">
        <v>2</v>
      </c>
      <c r="G37" s="115"/>
      <c r="H37" s="115"/>
      <c r="I37" s="129" t="s">
        <v>32</v>
      </c>
      <c r="J37" s="129" t="s">
        <v>37</v>
      </c>
      <c r="K37" s="126">
        <v>0.8</v>
      </c>
      <c r="L37" s="126">
        <f t="shared" si="10"/>
        <v>0.7</v>
      </c>
      <c r="M37" s="126">
        <v>0.4</v>
      </c>
      <c r="N37" s="126">
        <v>0.3</v>
      </c>
      <c r="O37" s="126"/>
      <c r="P37" s="126"/>
      <c r="Q37" s="126"/>
      <c r="R37" s="115" t="s">
        <v>116</v>
      </c>
      <c r="S37" s="115"/>
      <c r="T37" s="84"/>
      <c r="U37" s="84"/>
      <c r="V37" s="84"/>
      <c r="W37" s="84"/>
      <c r="X37" s="84"/>
      <c r="Y37" s="84"/>
      <c r="Z37" s="84"/>
      <c r="AA37" s="84"/>
    </row>
    <row r="38" spans="1:27" ht="63.75" customHeight="1">
      <c r="A38" s="105">
        <v>29</v>
      </c>
      <c r="B38" s="115" t="s">
        <v>100</v>
      </c>
      <c r="C38" s="115" t="s">
        <v>117</v>
      </c>
      <c r="D38" s="115" t="s">
        <v>51</v>
      </c>
      <c r="E38" s="115">
        <v>5000</v>
      </c>
      <c r="F38" s="116">
        <v>1</v>
      </c>
      <c r="G38" s="115"/>
      <c r="H38" s="115"/>
      <c r="I38" s="129" t="s">
        <v>32</v>
      </c>
      <c r="J38" s="129" t="s">
        <v>37</v>
      </c>
      <c r="K38" s="126">
        <v>1</v>
      </c>
      <c r="L38" s="126">
        <f t="shared" si="10"/>
        <v>0.8</v>
      </c>
      <c r="M38" s="126">
        <v>0.5</v>
      </c>
      <c r="N38" s="126">
        <v>0.3</v>
      </c>
      <c r="O38" s="126"/>
      <c r="P38" s="126"/>
      <c r="Q38" s="126"/>
      <c r="R38" s="115" t="s">
        <v>118</v>
      </c>
      <c r="S38" s="115"/>
      <c r="T38" s="84"/>
      <c r="U38" s="84"/>
      <c r="V38" s="84"/>
      <c r="W38" s="84"/>
      <c r="X38" s="84"/>
      <c r="Y38" s="84"/>
      <c r="Z38" s="84"/>
      <c r="AA38" s="84"/>
    </row>
    <row r="39" spans="1:27" ht="63.75" customHeight="1">
      <c r="A39" s="105">
        <v>30</v>
      </c>
      <c r="B39" s="115" t="s">
        <v>119</v>
      </c>
      <c r="C39" s="115" t="s">
        <v>120</v>
      </c>
      <c r="D39" s="115" t="s">
        <v>35</v>
      </c>
      <c r="E39" s="115">
        <v>1000</v>
      </c>
      <c r="F39" s="116">
        <v>8</v>
      </c>
      <c r="G39" s="115">
        <v>300</v>
      </c>
      <c r="H39" s="115">
        <v>30</v>
      </c>
      <c r="I39" s="136" t="s">
        <v>121</v>
      </c>
      <c r="J39" s="136" t="s">
        <v>37</v>
      </c>
      <c r="K39" s="126">
        <v>4.4</v>
      </c>
      <c r="L39" s="126">
        <f t="shared" si="10"/>
        <v>0.53</v>
      </c>
      <c r="M39" s="126">
        <v>0.3</v>
      </c>
      <c r="N39" s="126">
        <v>0.23</v>
      </c>
      <c r="O39" s="126"/>
      <c r="P39" s="126"/>
      <c r="Q39" s="126"/>
      <c r="R39" s="115" t="s">
        <v>122</v>
      </c>
      <c r="S39" s="115"/>
      <c r="T39" s="84"/>
      <c r="U39" s="84"/>
      <c r="V39" s="84"/>
      <c r="W39" s="84"/>
      <c r="X39" s="84"/>
      <c r="Y39" s="84"/>
      <c r="Z39" s="84"/>
      <c r="AA39" s="84"/>
    </row>
    <row r="40" spans="1:19" s="83" customFormat="1" ht="21.75" customHeight="1">
      <c r="A40" s="102" t="s">
        <v>123</v>
      </c>
      <c r="B40" s="102"/>
      <c r="C40" s="102"/>
      <c r="D40" s="102"/>
      <c r="E40" s="102"/>
      <c r="F40" s="104">
        <f aca="true" t="shared" si="11" ref="F40:H40">SUM(F41:F43)</f>
        <v>25</v>
      </c>
      <c r="G40" s="104">
        <f t="shared" si="11"/>
        <v>1650</v>
      </c>
      <c r="H40" s="104">
        <f t="shared" si="11"/>
        <v>50</v>
      </c>
      <c r="I40" s="124"/>
      <c r="J40" s="124"/>
      <c r="K40" s="104">
        <f aca="true" t="shared" si="12" ref="K40:Q40">SUM(K41:K43)</f>
        <v>13.3</v>
      </c>
      <c r="L40" s="104">
        <f t="shared" si="12"/>
        <v>7.9</v>
      </c>
      <c r="M40" s="104">
        <f t="shared" si="12"/>
        <v>0</v>
      </c>
      <c r="N40" s="104">
        <f t="shared" si="12"/>
        <v>0</v>
      </c>
      <c r="O40" s="104">
        <f t="shared" si="12"/>
        <v>2.5</v>
      </c>
      <c r="P40" s="104">
        <f t="shared" si="12"/>
        <v>2.7</v>
      </c>
      <c r="Q40" s="104">
        <f t="shared" si="12"/>
        <v>2.7</v>
      </c>
      <c r="R40" s="102"/>
      <c r="S40" s="102"/>
    </row>
    <row r="41" spans="1:19" s="85" customFormat="1" ht="64.5" customHeight="1">
      <c r="A41" s="105">
        <v>31</v>
      </c>
      <c r="B41" s="105" t="s">
        <v>124</v>
      </c>
      <c r="C41" s="105" t="s">
        <v>125</v>
      </c>
      <c r="D41" s="105" t="s">
        <v>46</v>
      </c>
      <c r="E41" s="105">
        <v>1000</v>
      </c>
      <c r="F41" s="114">
        <v>5</v>
      </c>
      <c r="G41" s="114">
        <v>350</v>
      </c>
      <c r="H41" s="114"/>
      <c r="I41" s="128" t="s">
        <v>108</v>
      </c>
      <c r="J41" s="128" t="s">
        <v>126</v>
      </c>
      <c r="K41" s="117">
        <v>0.9</v>
      </c>
      <c r="L41" s="117">
        <f aca="true" t="shared" si="13" ref="L41:L43">SUM(M41:Q41)</f>
        <v>0.4</v>
      </c>
      <c r="M41" s="117"/>
      <c r="N41" s="117"/>
      <c r="O41" s="117"/>
      <c r="P41" s="117">
        <v>0.2</v>
      </c>
      <c r="Q41" s="117">
        <v>0.2</v>
      </c>
      <c r="R41" s="139" t="s">
        <v>127</v>
      </c>
      <c r="S41" s="139" t="s">
        <v>128</v>
      </c>
    </row>
    <row r="42" spans="1:19" s="89" customFormat="1" ht="112.5">
      <c r="A42" s="118">
        <v>32</v>
      </c>
      <c r="B42" s="105" t="s">
        <v>129</v>
      </c>
      <c r="C42" s="105" t="s">
        <v>130</v>
      </c>
      <c r="D42" s="105" t="s">
        <v>76</v>
      </c>
      <c r="E42" s="105">
        <v>1000</v>
      </c>
      <c r="F42" s="105">
        <v>12</v>
      </c>
      <c r="G42" s="110">
        <v>1000</v>
      </c>
      <c r="H42" s="110">
        <v>50</v>
      </c>
      <c r="I42" s="105">
        <v>2023</v>
      </c>
      <c r="J42" s="105">
        <v>2028</v>
      </c>
      <c r="K42" s="117">
        <v>7.2</v>
      </c>
      <c r="L42" s="117">
        <f t="shared" si="13"/>
        <v>4.5</v>
      </c>
      <c r="M42" s="117">
        <v>0</v>
      </c>
      <c r="N42" s="117">
        <v>0</v>
      </c>
      <c r="O42" s="117">
        <v>1.5</v>
      </c>
      <c r="P42" s="117">
        <v>1.5</v>
      </c>
      <c r="Q42" s="117">
        <v>1.5</v>
      </c>
      <c r="R42" s="139" t="s">
        <v>40</v>
      </c>
      <c r="S42" s="117"/>
    </row>
    <row r="43" spans="1:19" s="89" customFormat="1" ht="56.25">
      <c r="A43" s="118">
        <v>33</v>
      </c>
      <c r="B43" s="105" t="s">
        <v>129</v>
      </c>
      <c r="C43" s="105" t="s">
        <v>131</v>
      </c>
      <c r="D43" s="105" t="s">
        <v>46</v>
      </c>
      <c r="E43" s="105">
        <v>1000</v>
      </c>
      <c r="F43" s="105">
        <v>8</v>
      </c>
      <c r="G43" s="105">
        <v>300</v>
      </c>
      <c r="H43" s="105"/>
      <c r="I43" s="105">
        <v>2023</v>
      </c>
      <c r="J43" s="105">
        <v>2028</v>
      </c>
      <c r="K43" s="117">
        <v>5.2</v>
      </c>
      <c r="L43" s="117">
        <f t="shared" si="13"/>
        <v>3</v>
      </c>
      <c r="M43" s="117">
        <v>0</v>
      </c>
      <c r="N43" s="117">
        <v>0</v>
      </c>
      <c r="O43" s="117">
        <v>1</v>
      </c>
      <c r="P43" s="117">
        <v>1</v>
      </c>
      <c r="Q43" s="105">
        <v>1</v>
      </c>
      <c r="R43" s="139" t="s">
        <v>40</v>
      </c>
      <c r="S43" s="105"/>
    </row>
  </sheetData>
  <sheetProtection/>
  <mergeCells count="17">
    <mergeCell ref="A1:S1"/>
    <mergeCell ref="A2:S2"/>
    <mergeCell ref="D3:H3"/>
    <mergeCell ref="L3:Q3"/>
    <mergeCell ref="G4:H4"/>
    <mergeCell ref="A6:E6"/>
    <mergeCell ref="A7:E7"/>
    <mergeCell ref="A17:E17"/>
    <mergeCell ref="A27:E27"/>
    <mergeCell ref="A40:E40"/>
    <mergeCell ref="A3:A5"/>
    <mergeCell ref="B3:B5"/>
    <mergeCell ref="C3:C5"/>
    <mergeCell ref="K3:K4"/>
    <mergeCell ref="R3:R5"/>
    <mergeCell ref="S3:S5"/>
    <mergeCell ref="I3:J4"/>
  </mergeCells>
  <printOptions horizontalCentered="1"/>
  <pageMargins left="0.71" right="0.71" top="0.71" bottom="0.71" header="0.31" footer="0.31"/>
  <pageSetup firstPageNumber="22" useFirstPageNumber="1" horizontalDpi="600" verticalDpi="600" orientation="landscape" paperSize="9" scale="64"/>
  <headerFooter scaleWithDoc="0" alignWithMargins="0">
    <oddFooter>&amp;C&amp;"仿宋_GB2312"&amp;14— &amp;P —</oddFooter>
  </headerFooter>
  <rowBreaks count="3" manualBreakCount="3">
    <brk id="15" max="18" man="1"/>
    <brk id="23" max="18" man="1"/>
    <brk id="31" max="18" man="1"/>
  </rowBreaks>
</worksheet>
</file>

<file path=xl/worksheets/sheet2.xml><?xml version="1.0" encoding="utf-8"?>
<worksheet xmlns="http://schemas.openxmlformats.org/spreadsheetml/2006/main" xmlns:r="http://schemas.openxmlformats.org/officeDocument/2006/relationships">
  <dimension ref="A1:V36"/>
  <sheetViews>
    <sheetView zoomScale="85" zoomScaleNormal="85" zoomScaleSheetLayoutView="100" workbookViewId="0" topLeftCell="A1">
      <selection activeCell="L3" sqref="L3:N3"/>
    </sheetView>
  </sheetViews>
  <sheetFormatPr defaultColWidth="9.00390625" defaultRowHeight="14.25"/>
  <cols>
    <col min="1" max="1" width="4.25390625" style="4" customWidth="1"/>
    <col min="2" max="2" width="6.25390625" style="4" customWidth="1"/>
    <col min="3" max="3" width="23.75390625" style="1" customWidth="1"/>
    <col min="4" max="4" width="10.75390625" style="1" customWidth="1"/>
    <col min="5" max="5" width="8.625" style="4" customWidth="1"/>
    <col min="6" max="6" width="6.25390625" style="4" customWidth="1"/>
    <col min="7" max="7" width="6.50390625" style="4" customWidth="1"/>
    <col min="8" max="9" width="7.625" style="5" customWidth="1"/>
    <col min="10" max="11" width="7.25390625" style="6" customWidth="1"/>
    <col min="12" max="14" width="7.25390625" style="1" customWidth="1"/>
    <col min="15" max="17" width="7.50390625" style="4" customWidth="1"/>
    <col min="18" max="18" width="11.00390625" style="4" customWidth="1"/>
    <col min="19" max="19" width="12.75390625" style="4" customWidth="1"/>
    <col min="20" max="20" width="8.625" style="4" customWidth="1"/>
    <col min="21" max="21" width="11.00390625" style="4" customWidth="1"/>
    <col min="22" max="22" width="9.75390625" style="1" customWidth="1"/>
    <col min="23" max="255" width="8.75390625" style="1" bestFit="1" customWidth="1"/>
  </cols>
  <sheetData>
    <row r="1" spans="1:21" s="1" customFormat="1" ht="18.75">
      <c r="A1" s="7" t="s">
        <v>132</v>
      </c>
      <c r="B1" s="4"/>
      <c r="E1" s="4"/>
      <c r="F1" s="4"/>
      <c r="G1" s="4"/>
      <c r="H1" s="5"/>
      <c r="I1" s="5"/>
      <c r="J1" s="6"/>
      <c r="K1" s="6"/>
      <c r="O1" s="4"/>
      <c r="P1" s="4"/>
      <c r="Q1" s="4"/>
      <c r="R1" s="4"/>
      <c r="S1" s="4"/>
      <c r="T1" s="4"/>
      <c r="U1" s="4"/>
    </row>
    <row r="2" spans="1:22" s="1" customFormat="1" ht="37.5" customHeight="1">
      <c r="A2" s="8" t="s">
        <v>133</v>
      </c>
      <c r="B2" s="8"/>
      <c r="C2" s="8"/>
      <c r="D2" s="8"/>
      <c r="E2" s="8"/>
      <c r="F2" s="8"/>
      <c r="G2" s="8"/>
      <c r="H2" s="8"/>
      <c r="I2" s="8"/>
      <c r="J2" s="8"/>
      <c r="K2" s="8"/>
      <c r="L2" s="8"/>
      <c r="M2" s="8"/>
      <c r="N2" s="8"/>
      <c r="O2" s="8"/>
      <c r="P2" s="8"/>
      <c r="Q2" s="8"/>
      <c r="R2" s="8"/>
      <c r="S2" s="8"/>
      <c r="T2" s="8"/>
      <c r="U2" s="8"/>
      <c r="V2" s="8"/>
    </row>
    <row r="3" spans="1:22" s="1" customFormat="1" ht="19.5" customHeight="1">
      <c r="A3" s="9" t="s">
        <v>2</v>
      </c>
      <c r="B3" s="10" t="s">
        <v>3</v>
      </c>
      <c r="C3" s="10" t="s">
        <v>4</v>
      </c>
      <c r="D3" s="11" t="s">
        <v>5</v>
      </c>
      <c r="E3" s="12"/>
      <c r="F3" s="12"/>
      <c r="G3" s="13"/>
      <c r="H3" s="14" t="s">
        <v>6</v>
      </c>
      <c r="I3" s="14"/>
      <c r="J3" s="50" t="s">
        <v>7</v>
      </c>
      <c r="K3" s="50" t="s">
        <v>134</v>
      </c>
      <c r="L3" s="51" t="s">
        <v>135</v>
      </c>
      <c r="M3" s="52"/>
      <c r="N3" s="53"/>
      <c r="O3" s="10" t="s">
        <v>136</v>
      </c>
      <c r="P3" s="54" t="s">
        <v>10</v>
      </c>
      <c r="Q3" s="54" t="s">
        <v>137</v>
      </c>
      <c r="R3" s="10" t="s">
        <v>138</v>
      </c>
      <c r="S3" s="10"/>
      <c r="T3" s="10"/>
      <c r="U3" s="10" t="s">
        <v>139</v>
      </c>
      <c r="V3" s="47" t="s">
        <v>140</v>
      </c>
    </row>
    <row r="4" spans="1:22" s="1" customFormat="1" ht="28.5" customHeight="1">
      <c r="A4" s="9"/>
      <c r="B4" s="10"/>
      <c r="C4" s="10"/>
      <c r="D4" s="10" t="s">
        <v>11</v>
      </c>
      <c r="E4" s="10" t="s">
        <v>12</v>
      </c>
      <c r="F4" s="10" t="s">
        <v>13</v>
      </c>
      <c r="G4" s="10" t="s">
        <v>14</v>
      </c>
      <c r="H4" s="14"/>
      <c r="I4" s="14"/>
      <c r="J4" s="50"/>
      <c r="K4" s="50"/>
      <c r="L4" s="10">
        <v>2020</v>
      </c>
      <c r="M4" s="10">
        <v>2021</v>
      </c>
      <c r="N4" s="10">
        <v>2022</v>
      </c>
      <c r="O4" s="10"/>
      <c r="P4" s="55"/>
      <c r="Q4" s="55"/>
      <c r="R4" s="10"/>
      <c r="S4" s="10"/>
      <c r="T4" s="10"/>
      <c r="U4" s="10"/>
      <c r="V4" s="47"/>
    </row>
    <row r="5" spans="1:22" s="1" customFormat="1" ht="46.5" customHeight="1">
      <c r="A5" s="9"/>
      <c r="B5" s="10"/>
      <c r="C5" s="10"/>
      <c r="D5" s="10" t="s">
        <v>16</v>
      </c>
      <c r="E5" s="10" t="s">
        <v>17</v>
      </c>
      <c r="F5" s="10" t="s">
        <v>141</v>
      </c>
      <c r="G5" s="10" t="s">
        <v>142</v>
      </c>
      <c r="H5" s="14" t="s">
        <v>143</v>
      </c>
      <c r="I5" s="14" t="s">
        <v>144</v>
      </c>
      <c r="J5" s="50" t="s">
        <v>23</v>
      </c>
      <c r="K5" s="50" t="s">
        <v>23</v>
      </c>
      <c r="L5" s="10" t="s">
        <v>23</v>
      </c>
      <c r="M5" s="10" t="s">
        <v>23</v>
      </c>
      <c r="N5" s="10" t="s">
        <v>23</v>
      </c>
      <c r="O5" s="10"/>
      <c r="P5" s="55"/>
      <c r="Q5" s="55"/>
      <c r="R5" s="10"/>
      <c r="S5" s="10"/>
      <c r="T5" s="10"/>
      <c r="U5" s="10"/>
      <c r="V5" s="47"/>
    </row>
    <row r="6" spans="1:22" s="2" customFormat="1" ht="29.25" customHeight="1">
      <c r="A6" s="15"/>
      <c r="B6" s="16" t="s">
        <v>15</v>
      </c>
      <c r="C6" s="16"/>
      <c r="D6" s="16"/>
      <c r="E6" s="16"/>
      <c r="F6" s="17"/>
      <c r="G6" s="17"/>
      <c r="H6" s="17"/>
      <c r="I6" s="17"/>
      <c r="J6" s="17"/>
      <c r="K6" s="17"/>
      <c r="L6" s="17"/>
      <c r="M6" s="17"/>
      <c r="N6" s="17"/>
      <c r="O6" s="16"/>
      <c r="P6" s="16"/>
      <c r="Q6" s="16"/>
      <c r="R6" s="72"/>
      <c r="S6" s="72"/>
      <c r="T6" s="72"/>
      <c r="U6" s="16"/>
      <c r="V6" s="73"/>
    </row>
    <row r="7" spans="1:22" s="2" customFormat="1" ht="24.75" customHeight="1">
      <c r="A7" s="18" t="s">
        <v>145</v>
      </c>
      <c r="B7" s="19"/>
      <c r="C7" s="16" t="s">
        <v>146</v>
      </c>
      <c r="D7" s="16"/>
      <c r="E7" s="16"/>
      <c r="F7" s="16"/>
      <c r="G7" s="16"/>
      <c r="H7" s="16"/>
      <c r="I7" s="16"/>
      <c r="J7" s="56"/>
      <c r="K7" s="56"/>
      <c r="L7" s="56"/>
      <c r="M7" s="56"/>
      <c r="N7" s="56"/>
      <c r="O7" s="16"/>
      <c r="P7" s="16"/>
      <c r="Q7" s="16"/>
      <c r="R7" s="16"/>
      <c r="S7" s="16"/>
      <c r="T7" s="16"/>
      <c r="U7" s="16"/>
      <c r="V7" s="73"/>
    </row>
    <row r="8" spans="1:22" s="1" customFormat="1" ht="45.75" customHeight="1">
      <c r="A8" s="9">
        <v>1</v>
      </c>
      <c r="B8" s="20"/>
      <c r="C8" s="20" t="s">
        <v>147</v>
      </c>
      <c r="D8" s="20"/>
      <c r="E8" s="20"/>
      <c r="F8" s="20"/>
      <c r="G8" s="20"/>
      <c r="H8" s="21"/>
      <c r="I8" s="21"/>
      <c r="J8" s="57"/>
      <c r="K8" s="57"/>
      <c r="L8" s="57"/>
      <c r="M8" s="57"/>
      <c r="N8" s="57"/>
      <c r="O8" s="57"/>
      <c r="P8" s="57"/>
      <c r="Q8" s="57"/>
      <c r="R8" s="57"/>
      <c r="S8" s="57"/>
      <c r="T8" s="57"/>
      <c r="U8" s="74"/>
      <c r="V8" s="75" t="s">
        <v>148</v>
      </c>
    </row>
    <row r="9" spans="1:22" s="1" customFormat="1" ht="49.5" customHeight="1">
      <c r="A9" s="9">
        <v>2</v>
      </c>
      <c r="B9" s="20"/>
      <c r="C9" s="20"/>
      <c r="D9" s="20"/>
      <c r="E9" s="20"/>
      <c r="F9" s="20"/>
      <c r="G9" s="20"/>
      <c r="H9" s="21"/>
      <c r="I9" s="21"/>
      <c r="J9" s="57"/>
      <c r="K9" s="57"/>
      <c r="L9" s="57"/>
      <c r="M9" s="57"/>
      <c r="N9" s="57"/>
      <c r="O9" s="58"/>
      <c r="P9" s="20"/>
      <c r="Q9" s="20"/>
      <c r="R9" s="20"/>
      <c r="S9" s="20"/>
      <c r="T9" s="20"/>
      <c r="U9" s="20"/>
      <c r="V9" s="76"/>
    </row>
    <row r="10" spans="1:22" s="1" customFormat="1" ht="27.75" customHeight="1">
      <c r="A10" s="9"/>
      <c r="B10" s="20"/>
      <c r="C10" s="20"/>
      <c r="D10" s="20"/>
      <c r="E10" s="20"/>
      <c r="F10" s="20"/>
      <c r="G10" s="20"/>
      <c r="H10" s="21"/>
      <c r="I10" s="21"/>
      <c r="J10" s="57"/>
      <c r="K10" s="58"/>
      <c r="L10" s="58"/>
      <c r="M10" s="57"/>
      <c r="N10" s="57"/>
      <c r="O10" s="58"/>
      <c r="P10" s="20"/>
      <c r="Q10" s="20"/>
      <c r="R10" s="20"/>
      <c r="S10" s="20"/>
      <c r="T10" s="20"/>
      <c r="U10" s="20"/>
      <c r="V10" s="76"/>
    </row>
    <row r="11" spans="1:22" s="1" customFormat="1" ht="40.5" customHeight="1">
      <c r="A11" s="9"/>
      <c r="B11" s="10"/>
      <c r="C11" s="10"/>
      <c r="D11" s="10"/>
      <c r="E11" s="10"/>
      <c r="F11" s="10"/>
      <c r="G11" s="10"/>
      <c r="H11" s="14"/>
      <c r="I11" s="14"/>
      <c r="J11" s="59"/>
      <c r="K11" s="60"/>
      <c r="L11" s="60"/>
      <c r="M11" s="20"/>
      <c r="N11" s="20"/>
      <c r="O11" s="20"/>
      <c r="P11" s="10"/>
      <c r="Q11" s="10"/>
      <c r="R11" s="10"/>
      <c r="S11" s="10"/>
      <c r="T11" s="10"/>
      <c r="U11" s="10"/>
      <c r="V11" s="76"/>
    </row>
    <row r="12" spans="1:22" s="1" customFormat="1" ht="40.5" customHeight="1">
      <c r="A12" s="22" t="s">
        <v>149</v>
      </c>
      <c r="B12" s="23"/>
      <c r="C12" s="24" t="s">
        <v>150</v>
      </c>
      <c r="D12" s="25"/>
      <c r="E12" s="25"/>
      <c r="F12" s="25"/>
      <c r="G12" s="25"/>
      <c r="H12" s="26"/>
      <c r="I12" s="26"/>
      <c r="J12" s="61"/>
      <c r="K12" s="62"/>
      <c r="L12" s="63"/>
      <c r="M12" s="63"/>
      <c r="N12" s="63"/>
      <c r="O12" s="25"/>
      <c r="P12" s="25"/>
      <c r="Q12" s="25"/>
      <c r="R12" s="25"/>
      <c r="S12" s="25"/>
      <c r="T12" s="25"/>
      <c r="U12" s="25"/>
      <c r="V12" s="77"/>
    </row>
    <row r="13" spans="1:22" s="3" customFormat="1" ht="40.5" customHeight="1">
      <c r="A13" s="9">
        <v>1</v>
      </c>
      <c r="B13" s="10"/>
      <c r="C13" s="20" t="s">
        <v>147</v>
      </c>
      <c r="D13" s="10"/>
      <c r="E13" s="10"/>
      <c r="F13" s="10"/>
      <c r="G13" s="10"/>
      <c r="H13" s="14"/>
      <c r="I13" s="14"/>
      <c r="J13" s="59"/>
      <c r="K13" s="60"/>
      <c r="L13" s="20"/>
      <c r="M13" s="20"/>
      <c r="N13" s="20"/>
      <c r="O13" s="10"/>
      <c r="P13" s="10"/>
      <c r="Q13" s="10"/>
      <c r="R13" s="10" t="s">
        <v>151</v>
      </c>
      <c r="S13" s="51"/>
      <c r="T13" s="53"/>
      <c r="U13" s="10"/>
      <c r="V13" s="78"/>
    </row>
    <row r="14" spans="1:22" s="3" customFormat="1" ht="40.5" customHeight="1">
      <c r="A14" s="9">
        <v>2</v>
      </c>
      <c r="B14" s="10"/>
      <c r="C14" s="10"/>
      <c r="D14" s="10"/>
      <c r="E14" s="10"/>
      <c r="F14" s="10"/>
      <c r="G14" s="10"/>
      <c r="H14" s="14"/>
      <c r="I14" s="14"/>
      <c r="J14" s="59"/>
      <c r="K14" s="60"/>
      <c r="L14" s="20"/>
      <c r="M14" s="20"/>
      <c r="N14" s="20"/>
      <c r="O14" s="10"/>
      <c r="P14" s="10"/>
      <c r="Q14" s="10"/>
      <c r="R14" s="10"/>
      <c r="S14" s="51"/>
      <c r="T14" s="53"/>
      <c r="U14" s="10"/>
      <c r="V14" s="78"/>
    </row>
    <row r="15" spans="1:22" s="2" customFormat="1" ht="33" customHeight="1">
      <c r="A15" s="27" t="s">
        <v>152</v>
      </c>
      <c r="B15" s="28"/>
      <c r="C15" s="29" t="s">
        <v>153</v>
      </c>
      <c r="D15" s="29"/>
      <c r="E15" s="29"/>
      <c r="F15" s="30"/>
      <c r="G15" s="30"/>
      <c r="H15" s="30"/>
      <c r="I15" s="30"/>
      <c r="J15" s="30"/>
      <c r="K15" s="30"/>
      <c r="L15" s="30"/>
      <c r="M15" s="30"/>
      <c r="N15" s="30"/>
      <c r="O15" s="29"/>
      <c r="P15" s="29"/>
      <c r="Q15" s="29"/>
      <c r="R15" s="29"/>
      <c r="S15" s="72"/>
      <c r="T15" s="72"/>
      <c r="U15" s="16"/>
      <c r="V15" s="79"/>
    </row>
    <row r="16" spans="1:22" s="1" customFormat="1" ht="34.5" customHeight="1">
      <c r="A16" s="31">
        <v>1</v>
      </c>
      <c r="B16" s="32" t="s">
        <v>84</v>
      </c>
      <c r="C16" s="33" t="s">
        <v>85</v>
      </c>
      <c r="D16" s="33" t="s">
        <v>86</v>
      </c>
      <c r="E16" s="33">
        <v>2000</v>
      </c>
      <c r="F16" s="34">
        <v>4</v>
      </c>
      <c r="G16" s="34"/>
      <c r="H16" s="35" t="s">
        <v>154</v>
      </c>
      <c r="I16" s="35" t="s">
        <v>37</v>
      </c>
      <c r="J16" s="64">
        <v>7</v>
      </c>
      <c r="K16" s="64">
        <v>1.74</v>
      </c>
      <c r="L16" s="64">
        <v>0.08</v>
      </c>
      <c r="M16" s="64">
        <v>1.5</v>
      </c>
      <c r="N16" s="64">
        <v>3.68</v>
      </c>
      <c r="O16" s="65" t="s">
        <v>87</v>
      </c>
      <c r="P16" s="65"/>
      <c r="Q16" s="65"/>
      <c r="R16" s="10" t="s">
        <v>155</v>
      </c>
      <c r="S16" s="10" t="s">
        <v>156</v>
      </c>
      <c r="T16" s="71"/>
      <c r="U16" s="65"/>
      <c r="V16" s="75" t="s">
        <v>157</v>
      </c>
    </row>
    <row r="17" spans="1:22" s="1" customFormat="1" ht="25.5" customHeight="1">
      <c r="A17" s="36"/>
      <c r="B17" s="37"/>
      <c r="C17" s="38"/>
      <c r="D17" s="38"/>
      <c r="E17" s="38"/>
      <c r="F17" s="39"/>
      <c r="G17" s="39"/>
      <c r="H17" s="40"/>
      <c r="I17" s="40"/>
      <c r="J17" s="66"/>
      <c r="K17" s="66"/>
      <c r="L17" s="66"/>
      <c r="M17" s="66"/>
      <c r="N17" s="66"/>
      <c r="O17" s="67"/>
      <c r="P17" s="67"/>
      <c r="Q17" s="67"/>
      <c r="R17" s="10"/>
      <c r="S17" s="10" t="s">
        <v>151</v>
      </c>
      <c r="T17" s="71"/>
      <c r="U17" s="67"/>
      <c r="V17" s="76"/>
    </row>
    <row r="18" spans="1:22" s="1" customFormat="1" ht="30" customHeight="1">
      <c r="A18" s="36"/>
      <c r="B18" s="37"/>
      <c r="C18" s="38"/>
      <c r="D18" s="38"/>
      <c r="E18" s="38"/>
      <c r="F18" s="39"/>
      <c r="G18" s="39"/>
      <c r="H18" s="40"/>
      <c r="I18" s="40"/>
      <c r="J18" s="66"/>
      <c r="K18" s="66"/>
      <c r="L18" s="66"/>
      <c r="M18" s="66"/>
      <c r="N18" s="66"/>
      <c r="O18" s="67"/>
      <c r="P18" s="67"/>
      <c r="Q18" s="67"/>
      <c r="R18" s="10" t="s">
        <v>158</v>
      </c>
      <c r="S18" s="10" t="s">
        <v>151</v>
      </c>
      <c r="T18" s="71"/>
      <c r="U18" s="67"/>
      <c r="V18" s="76"/>
    </row>
    <row r="19" spans="1:22" s="1" customFormat="1" ht="30" customHeight="1">
      <c r="A19" s="36"/>
      <c r="B19" s="37"/>
      <c r="C19" s="38"/>
      <c r="D19" s="38"/>
      <c r="E19" s="38"/>
      <c r="F19" s="39"/>
      <c r="G19" s="39"/>
      <c r="H19" s="40"/>
      <c r="I19" s="40"/>
      <c r="J19" s="66"/>
      <c r="K19" s="66"/>
      <c r="L19" s="66"/>
      <c r="M19" s="66"/>
      <c r="N19" s="66"/>
      <c r="O19" s="67"/>
      <c r="P19" s="67"/>
      <c r="Q19" s="67"/>
      <c r="R19" s="10"/>
      <c r="S19" s="10" t="s">
        <v>159</v>
      </c>
      <c r="T19" s="71"/>
      <c r="U19" s="67"/>
      <c r="V19" s="76"/>
    </row>
    <row r="20" spans="1:22" s="1" customFormat="1" ht="30" customHeight="1">
      <c r="A20" s="36"/>
      <c r="B20" s="37"/>
      <c r="C20" s="38"/>
      <c r="D20" s="38"/>
      <c r="E20" s="38"/>
      <c r="F20" s="39"/>
      <c r="G20" s="39"/>
      <c r="H20" s="40"/>
      <c r="I20" s="40"/>
      <c r="J20" s="66"/>
      <c r="K20" s="66"/>
      <c r="L20" s="66"/>
      <c r="M20" s="66"/>
      <c r="N20" s="66"/>
      <c r="O20" s="67"/>
      <c r="P20" s="67"/>
      <c r="Q20" s="67"/>
      <c r="R20" s="10" t="s">
        <v>160</v>
      </c>
      <c r="S20" s="10" t="s">
        <v>151</v>
      </c>
      <c r="T20" s="71"/>
      <c r="U20" s="67"/>
      <c r="V20" s="76"/>
    </row>
    <row r="21" spans="1:22" s="1" customFormat="1" ht="30" customHeight="1">
      <c r="A21" s="36"/>
      <c r="B21" s="37"/>
      <c r="C21" s="38"/>
      <c r="D21" s="38"/>
      <c r="E21" s="38"/>
      <c r="F21" s="39"/>
      <c r="G21" s="39"/>
      <c r="H21" s="40"/>
      <c r="I21" s="40"/>
      <c r="J21" s="66"/>
      <c r="K21" s="66"/>
      <c r="L21" s="66"/>
      <c r="M21" s="66"/>
      <c r="N21" s="66"/>
      <c r="O21" s="67"/>
      <c r="P21" s="67"/>
      <c r="Q21" s="67"/>
      <c r="R21" s="10"/>
      <c r="S21" s="10" t="s">
        <v>159</v>
      </c>
      <c r="T21" s="71"/>
      <c r="U21" s="67"/>
      <c r="V21" s="76"/>
    </row>
    <row r="22" spans="1:22" s="1" customFormat="1" ht="30" customHeight="1">
      <c r="A22" s="36"/>
      <c r="B22" s="37"/>
      <c r="C22" s="38"/>
      <c r="D22" s="38"/>
      <c r="E22" s="38"/>
      <c r="F22" s="39"/>
      <c r="G22" s="39"/>
      <c r="H22" s="40"/>
      <c r="I22" s="40"/>
      <c r="J22" s="66"/>
      <c r="K22" s="66"/>
      <c r="L22" s="66"/>
      <c r="M22" s="66"/>
      <c r="N22" s="66"/>
      <c r="O22" s="67"/>
      <c r="P22" s="67"/>
      <c r="Q22" s="67"/>
      <c r="R22" s="10" t="s">
        <v>161</v>
      </c>
      <c r="S22" s="10" t="s">
        <v>151</v>
      </c>
      <c r="T22" s="71"/>
      <c r="U22" s="67"/>
      <c r="V22" s="76"/>
    </row>
    <row r="23" spans="1:22" s="1" customFormat="1" ht="30" customHeight="1">
      <c r="A23" s="36"/>
      <c r="B23" s="37"/>
      <c r="C23" s="38"/>
      <c r="D23" s="38"/>
      <c r="E23" s="38"/>
      <c r="F23" s="39"/>
      <c r="G23" s="39"/>
      <c r="H23" s="40"/>
      <c r="I23" s="40"/>
      <c r="J23" s="66"/>
      <c r="K23" s="66"/>
      <c r="L23" s="66"/>
      <c r="M23" s="66"/>
      <c r="N23" s="66"/>
      <c r="O23" s="67"/>
      <c r="P23" s="67"/>
      <c r="Q23" s="67"/>
      <c r="R23" s="10"/>
      <c r="S23" s="10" t="s">
        <v>159</v>
      </c>
      <c r="T23" s="71"/>
      <c r="U23" s="67"/>
      <c r="V23" s="76"/>
    </row>
    <row r="24" spans="1:22" s="1" customFormat="1" ht="30" customHeight="1">
      <c r="A24" s="36"/>
      <c r="B24" s="37"/>
      <c r="C24" s="38"/>
      <c r="D24" s="38"/>
      <c r="E24" s="38"/>
      <c r="F24" s="39"/>
      <c r="G24" s="39"/>
      <c r="H24" s="40"/>
      <c r="I24" s="40"/>
      <c r="J24" s="66"/>
      <c r="K24" s="66"/>
      <c r="L24" s="66"/>
      <c r="M24" s="66"/>
      <c r="N24" s="66"/>
      <c r="O24" s="67"/>
      <c r="P24" s="67"/>
      <c r="Q24" s="67"/>
      <c r="R24" s="10" t="s">
        <v>162</v>
      </c>
      <c r="S24" s="10" t="s">
        <v>151</v>
      </c>
      <c r="T24" s="71"/>
      <c r="U24" s="67"/>
      <c r="V24" s="76"/>
    </row>
    <row r="25" spans="1:22" s="1" customFormat="1" ht="30" customHeight="1">
      <c r="A25" s="36"/>
      <c r="B25" s="37"/>
      <c r="C25" s="38"/>
      <c r="D25" s="38"/>
      <c r="E25" s="38"/>
      <c r="F25" s="39"/>
      <c r="G25" s="39"/>
      <c r="H25" s="40"/>
      <c r="I25" s="40"/>
      <c r="J25" s="66"/>
      <c r="K25" s="66"/>
      <c r="L25" s="66"/>
      <c r="M25" s="66"/>
      <c r="N25" s="66"/>
      <c r="O25" s="67"/>
      <c r="P25" s="67"/>
      <c r="Q25" s="67"/>
      <c r="R25" s="10"/>
      <c r="S25" s="10" t="s">
        <v>159</v>
      </c>
      <c r="T25" s="71"/>
      <c r="U25" s="67"/>
      <c r="V25" s="76"/>
    </row>
    <row r="26" spans="1:22" s="1" customFormat="1" ht="30" customHeight="1">
      <c r="A26" s="36"/>
      <c r="B26" s="37"/>
      <c r="C26" s="38"/>
      <c r="D26" s="38"/>
      <c r="E26" s="38"/>
      <c r="F26" s="39"/>
      <c r="G26" s="39"/>
      <c r="H26" s="40"/>
      <c r="I26" s="40"/>
      <c r="J26" s="66"/>
      <c r="K26" s="66"/>
      <c r="L26" s="66"/>
      <c r="M26" s="66"/>
      <c r="N26" s="66"/>
      <c r="O26" s="67"/>
      <c r="P26" s="67"/>
      <c r="Q26" s="67"/>
      <c r="R26" s="10" t="s">
        <v>163</v>
      </c>
      <c r="S26" s="10" t="s">
        <v>151</v>
      </c>
      <c r="T26" s="71"/>
      <c r="U26" s="67"/>
      <c r="V26" s="76"/>
    </row>
    <row r="27" spans="1:22" s="1" customFormat="1" ht="30" customHeight="1">
      <c r="A27" s="36"/>
      <c r="B27" s="37"/>
      <c r="C27" s="38"/>
      <c r="D27" s="38"/>
      <c r="E27" s="38"/>
      <c r="F27" s="39"/>
      <c r="G27" s="39"/>
      <c r="H27" s="40"/>
      <c r="I27" s="40"/>
      <c r="J27" s="66"/>
      <c r="K27" s="66"/>
      <c r="L27" s="66"/>
      <c r="M27" s="66"/>
      <c r="N27" s="66"/>
      <c r="O27" s="67"/>
      <c r="P27" s="67"/>
      <c r="Q27" s="67"/>
      <c r="R27" s="10"/>
      <c r="S27" s="10" t="s">
        <v>159</v>
      </c>
      <c r="T27" s="71"/>
      <c r="U27" s="67"/>
      <c r="V27" s="76"/>
    </row>
    <row r="28" spans="1:22" s="1" customFormat="1" ht="30" customHeight="1">
      <c r="A28" s="36"/>
      <c r="B28" s="37"/>
      <c r="C28" s="38"/>
      <c r="D28" s="38"/>
      <c r="E28" s="38"/>
      <c r="F28" s="39"/>
      <c r="G28" s="39"/>
      <c r="H28" s="40"/>
      <c r="I28" s="40"/>
      <c r="J28" s="66"/>
      <c r="K28" s="66"/>
      <c r="L28" s="66"/>
      <c r="M28" s="66"/>
      <c r="N28" s="66"/>
      <c r="O28" s="67"/>
      <c r="P28" s="67"/>
      <c r="Q28" s="67"/>
      <c r="R28" s="10" t="s">
        <v>164</v>
      </c>
      <c r="S28" s="10" t="s">
        <v>151</v>
      </c>
      <c r="T28" s="71"/>
      <c r="U28" s="67"/>
      <c r="V28" s="76"/>
    </row>
    <row r="29" spans="1:22" s="1" customFormat="1" ht="30" customHeight="1">
      <c r="A29" s="36"/>
      <c r="B29" s="37"/>
      <c r="C29" s="38"/>
      <c r="D29" s="38"/>
      <c r="E29" s="38"/>
      <c r="F29" s="39"/>
      <c r="G29" s="39"/>
      <c r="H29" s="40"/>
      <c r="I29" s="40"/>
      <c r="J29" s="66"/>
      <c r="K29" s="66"/>
      <c r="L29" s="66"/>
      <c r="M29" s="66"/>
      <c r="N29" s="66"/>
      <c r="O29" s="67"/>
      <c r="P29" s="67"/>
      <c r="Q29" s="67"/>
      <c r="R29" s="10"/>
      <c r="S29" s="10" t="s">
        <v>159</v>
      </c>
      <c r="T29" s="71"/>
      <c r="U29" s="67"/>
      <c r="V29" s="76"/>
    </row>
    <row r="30" spans="1:22" s="1" customFormat="1" ht="30" customHeight="1">
      <c r="A30" s="36"/>
      <c r="B30" s="37"/>
      <c r="C30" s="38"/>
      <c r="D30" s="38"/>
      <c r="E30" s="38"/>
      <c r="F30" s="39"/>
      <c r="G30" s="39"/>
      <c r="H30" s="40"/>
      <c r="I30" s="40"/>
      <c r="J30" s="66"/>
      <c r="K30" s="66"/>
      <c r="L30" s="66"/>
      <c r="M30" s="66"/>
      <c r="N30" s="66"/>
      <c r="O30" s="67"/>
      <c r="P30" s="67"/>
      <c r="Q30" s="67"/>
      <c r="R30" s="10" t="s">
        <v>165</v>
      </c>
      <c r="S30" s="10" t="s">
        <v>151</v>
      </c>
      <c r="T30" s="71"/>
      <c r="U30" s="67"/>
      <c r="V30" s="76"/>
    </row>
    <row r="31" spans="1:22" s="1" customFormat="1" ht="30" customHeight="1">
      <c r="A31" s="36"/>
      <c r="B31" s="37"/>
      <c r="C31" s="38"/>
      <c r="D31" s="38"/>
      <c r="E31" s="38"/>
      <c r="F31" s="39"/>
      <c r="G31" s="39"/>
      <c r="H31" s="40"/>
      <c r="I31" s="40"/>
      <c r="J31" s="66"/>
      <c r="K31" s="66"/>
      <c r="L31" s="66"/>
      <c r="M31" s="66"/>
      <c r="N31" s="66"/>
      <c r="O31" s="67"/>
      <c r="P31" s="67"/>
      <c r="Q31" s="67"/>
      <c r="R31" s="10"/>
      <c r="S31" s="10" t="s">
        <v>159</v>
      </c>
      <c r="T31" s="71"/>
      <c r="U31" s="67"/>
      <c r="V31" s="76"/>
    </row>
    <row r="32" spans="1:22" s="1" customFormat="1" ht="30" customHeight="1">
      <c r="A32" s="36"/>
      <c r="B32" s="37"/>
      <c r="C32" s="38"/>
      <c r="D32" s="38"/>
      <c r="E32" s="38"/>
      <c r="F32" s="39"/>
      <c r="G32" s="39"/>
      <c r="H32" s="40"/>
      <c r="I32" s="40"/>
      <c r="J32" s="66"/>
      <c r="K32" s="66"/>
      <c r="L32" s="66"/>
      <c r="M32" s="66"/>
      <c r="N32" s="66"/>
      <c r="O32" s="67"/>
      <c r="P32" s="67"/>
      <c r="Q32" s="67"/>
      <c r="R32" s="25" t="s">
        <v>166</v>
      </c>
      <c r="S32" s="10" t="s">
        <v>151</v>
      </c>
      <c r="T32" s="71"/>
      <c r="U32" s="67"/>
      <c r="V32" s="76"/>
    </row>
    <row r="33" spans="1:22" s="1" customFormat="1" ht="30" customHeight="1">
      <c r="A33" s="36"/>
      <c r="B33" s="37"/>
      <c r="C33" s="38"/>
      <c r="D33" s="38"/>
      <c r="E33" s="38"/>
      <c r="F33" s="39"/>
      <c r="G33" s="39"/>
      <c r="H33" s="40"/>
      <c r="I33" s="40"/>
      <c r="J33" s="66"/>
      <c r="K33" s="66"/>
      <c r="L33" s="66"/>
      <c r="M33" s="66"/>
      <c r="N33" s="66"/>
      <c r="O33" s="67"/>
      <c r="P33" s="67"/>
      <c r="Q33" s="67"/>
      <c r="R33" s="80"/>
      <c r="S33" s="10" t="s">
        <v>159</v>
      </c>
      <c r="T33" s="71"/>
      <c r="U33" s="67"/>
      <c r="V33" s="76"/>
    </row>
    <row r="34" spans="1:22" s="1" customFormat="1" ht="30" customHeight="1">
      <c r="A34" s="36"/>
      <c r="B34" s="37"/>
      <c r="C34" s="38"/>
      <c r="D34" s="38"/>
      <c r="E34" s="38"/>
      <c r="F34" s="39"/>
      <c r="G34" s="39"/>
      <c r="H34" s="40"/>
      <c r="I34" s="40"/>
      <c r="J34" s="66"/>
      <c r="K34" s="66"/>
      <c r="L34" s="66"/>
      <c r="M34" s="66"/>
      <c r="N34" s="66"/>
      <c r="O34" s="67"/>
      <c r="P34" s="67"/>
      <c r="Q34" s="67"/>
      <c r="R34" s="20" t="s">
        <v>167</v>
      </c>
      <c r="S34" s="10" t="s">
        <v>151</v>
      </c>
      <c r="T34" s="71"/>
      <c r="U34" s="67"/>
      <c r="V34" s="76"/>
    </row>
    <row r="35" spans="1:22" s="1" customFormat="1" ht="30" customHeight="1">
      <c r="A35" s="41"/>
      <c r="B35" s="42"/>
      <c r="C35" s="43"/>
      <c r="D35" s="43"/>
      <c r="E35" s="43"/>
      <c r="F35" s="44"/>
      <c r="G35" s="44"/>
      <c r="H35" s="45"/>
      <c r="I35" s="45"/>
      <c r="J35" s="68"/>
      <c r="K35" s="68"/>
      <c r="L35" s="68"/>
      <c r="M35" s="68"/>
      <c r="N35" s="68"/>
      <c r="O35" s="69"/>
      <c r="P35" s="69"/>
      <c r="Q35" s="69"/>
      <c r="R35" s="20"/>
      <c r="S35" s="10" t="s">
        <v>159</v>
      </c>
      <c r="T35" s="71"/>
      <c r="U35" s="69"/>
      <c r="V35" s="81"/>
    </row>
    <row r="36" spans="1:22" s="1" customFormat="1" ht="30" customHeight="1">
      <c r="A36" s="9">
        <v>2</v>
      </c>
      <c r="B36" s="46" t="s">
        <v>168</v>
      </c>
      <c r="C36" s="47" t="s">
        <v>147</v>
      </c>
      <c r="D36" s="47"/>
      <c r="E36" s="47"/>
      <c r="F36" s="48"/>
      <c r="G36" s="48"/>
      <c r="H36" s="49"/>
      <c r="I36" s="49"/>
      <c r="J36" s="70"/>
      <c r="K36" s="70"/>
      <c r="L36" s="70"/>
      <c r="M36" s="70"/>
      <c r="N36" s="70"/>
      <c r="O36" s="71"/>
      <c r="P36" s="71"/>
      <c r="Q36" s="71"/>
      <c r="R36" s="20"/>
      <c r="S36" s="10"/>
      <c r="T36" s="71"/>
      <c r="U36" s="71"/>
      <c r="V36" s="82"/>
    </row>
  </sheetData>
  <sheetProtection/>
  <mergeCells count="49">
    <mergeCell ref="A2:V2"/>
    <mergeCell ref="D3:G3"/>
    <mergeCell ref="L3:N3"/>
    <mergeCell ref="B6:C6"/>
    <mergeCell ref="A7:B7"/>
    <mergeCell ref="A12:B12"/>
    <mergeCell ref="S13:T13"/>
    <mergeCell ref="S14:T14"/>
    <mergeCell ref="A15:B15"/>
    <mergeCell ref="A3:A5"/>
    <mergeCell ref="A16:A35"/>
    <mergeCell ref="B3:B5"/>
    <mergeCell ref="B16:B35"/>
    <mergeCell ref="C3:C5"/>
    <mergeCell ref="C16:C35"/>
    <mergeCell ref="D16:D35"/>
    <mergeCell ref="E16:E35"/>
    <mergeCell ref="F16:F35"/>
    <mergeCell ref="H16:H35"/>
    <mergeCell ref="I16:I35"/>
    <mergeCell ref="J3:J4"/>
    <mergeCell ref="J16:J35"/>
    <mergeCell ref="K3:K4"/>
    <mergeCell ref="K16:K35"/>
    <mergeCell ref="L16:L35"/>
    <mergeCell ref="M16:M35"/>
    <mergeCell ref="N16:N35"/>
    <mergeCell ref="O3:O5"/>
    <mergeCell ref="O16:O35"/>
    <mergeCell ref="P3:P5"/>
    <mergeCell ref="P16:P35"/>
    <mergeCell ref="Q3:Q5"/>
    <mergeCell ref="R16:R17"/>
    <mergeCell ref="R18:R19"/>
    <mergeCell ref="R20:R21"/>
    <mergeCell ref="R22:R23"/>
    <mergeCell ref="R24:R25"/>
    <mergeCell ref="R26:R27"/>
    <mergeCell ref="R28:R29"/>
    <mergeCell ref="R30:R31"/>
    <mergeCell ref="R32:R33"/>
    <mergeCell ref="R34:R35"/>
    <mergeCell ref="U3:U5"/>
    <mergeCell ref="U16:U35"/>
    <mergeCell ref="V3:V5"/>
    <mergeCell ref="V8:V11"/>
    <mergeCell ref="V16:V35"/>
    <mergeCell ref="R3:T5"/>
    <mergeCell ref="H3:I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刘东</dc:creator>
  <cp:keywords/>
  <dc:description/>
  <cp:lastModifiedBy>赵景菲</cp:lastModifiedBy>
  <cp:lastPrinted>2021-05-27T03:54:13Z</cp:lastPrinted>
  <dcterms:created xsi:type="dcterms:W3CDTF">2010-01-22T03:45:19Z</dcterms:created>
  <dcterms:modified xsi:type="dcterms:W3CDTF">2021-08-16T02:25:56Z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2052-10.1.0.6065</vt:lpwstr>
  </property>
</Properties>
</file>